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4.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C:\Users\m-haase\AppData\Local\Temp\Fabasoft\Work\"/>
    </mc:Choice>
  </mc:AlternateContent>
  <bookViews>
    <workbookView xWindow="0" yWindow="0" windowWidth="28776" windowHeight="10392" activeTab="1"/>
  </bookViews>
  <sheets>
    <sheet name="Anlage 1" sheetId="5" r:id="rId1"/>
    <sheet name="Seite1" sheetId="1" r:id="rId2"/>
    <sheet name="Seite2" sheetId="7" r:id="rId3"/>
    <sheet name="Seite3" sheetId="2" r:id="rId4"/>
    <sheet name="Seite4" sheetId="3" r:id="rId5"/>
    <sheet name="Seite5" sheetId="4" r:id="rId6"/>
    <sheet name="Tabelle1" sheetId="8" state="hidden" r:id="rId7"/>
  </sheets>
  <definedNames>
    <definedName name="_xlnm.Print_Area" localSheetId="0">'Anlage 1'!$A$1:$G$52</definedName>
    <definedName name="_xlnm.Print_Area" localSheetId="1">Seite1!$B$1:$K$51</definedName>
    <definedName name="_xlnm.Print_Area" localSheetId="2">Seite2!$B$1:$L$47</definedName>
    <definedName name="_xlnm.Print_Area" localSheetId="3">Seite3!$B$1:$L$38</definedName>
    <definedName name="_xlnm.Print_Area" localSheetId="4">Seite4!$A$1:$M$40</definedName>
    <definedName name="_xlnm.Print_Area" localSheetId="5">Seite5!$B$1:$N$50</definedName>
    <definedName name="_xlnm.Print_Titles" localSheetId="0">'Anlage 1'!#REF!</definedName>
    <definedName name="Text39" localSheetId="2">Seite2!#REF!</definedName>
    <definedName name="Text39" localSheetId="3">Seite3!#REF!</definedName>
    <definedName name="Z_B9EB359A_ABB4_4EA4_9EEE_3079241B1178_.wvu.Cols" localSheetId="1" hidden="1">Seite1!$A:$A</definedName>
    <definedName name="Z_B9EB359A_ABB4_4EA4_9EEE_3079241B1178_.wvu.Cols" localSheetId="2" hidden="1">Seite2!$A:$A</definedName>
    <definedName name="Z_B9EB359A_ABB4_4EA4_9EEE_3079241B1178_.wvu.Cols" localSheetId="3" hidden="1">Seite3!$A:$A</definedName>
    <definedName name="Z_B9EB359A_ABB4_4EA4_9EEE_3079241B1178_.wvu.Cols" localSheetId="4" hidden="1">Seite4!#REF!</definedName>
    <definedName name="Z_B9EB359A_ABB4_4EA4_9EEE_3079241B1178_.wvu.Cols" localSheetId="5" hidden="1">Seite5!$A:$A</definedName>
    <definedName name="Z_B9EB359A_ABB4_4EA4_9EEE_3079241B1178_.wvu.PrintArea" localSheetId="1" hidden="1">Seite1!$B$1:$K$51</definedName>
    <definedName name="Z_B9EB359A_ABB4_4EA4_9EEE_3079241B1178_.wvu.PrintArea" localSheetId="2" hidden="1">Seite2!$B$1:$L$47</definedName>
    <definedName name="Z_B9EB359A_ABB4_4EA4_9EEE_3079241B1178_.wvu.PrintArea" localSheetId="3" hidden="1">Seite3!$B$1:$L$38</definedName>
    <definedName name="Z_B9EB359A_ABB4_4EA4_9EEE_3079241B1178_.wvu.PrintArea" localSheetId="4" hidden="1">Seite4!$A$1:$M$40</definedName>
    <definedName name="Z_B9EB359A_ABB4_4EA4_9EEE_3079241B1178_.wvu.PrintArea" localSheetId="5" hidden="1">Seite5!$B$28:$N$79</definedName>
    <definedName name="Z_B9EB359A_ABB4_4EA4_9EEE_3079241B1178_.wvu.Rows" localSheetId="4" hidden="1">Seite4!$40:$40</definedName>
  </definedNames>
  <calcPr calcId="162913"/>
  <customWorkbookViews>
    <customWorkbookView name="OBB/IIC1/Wiedemann - Persönliche Ansicht" guid="{B9EB359A-ABB4-4EA4-9EEE-3079241B1178}" mergeInterval="0" personalView="1" maximized="1" windowWidth="1711" windowHeight="994" activeSheetId="1"/>
  </customWorkbookViews>
</workbook>
</file>

<file path=xl/calcChain.xml><?xml version="1.0" encoding="utf-8"?>
<calcChain xmlns="http://schemas.openxmlformats.org/spreadsheetml/2006/main">
  <c r="K18" i="2" l="1"/>
  <c r="J18" i="2"/>
  <c r="K11" i="2"/>
  <c r="K12" i="2"/>
  <c r="J11" i="2"/>
  <c r="J12" i="2"/>
  <c r="J10" i="7" l="1"/>
  <c r="J9" i="7"/>
  <c r="J8" i="7"/>
  <c r="J5" i="7"/>
  <c r="J4" i="7"/>
  <c r="J12" i="7" l="1"/>
  <c r="J16" i="7"/>
  <c r="I38" i="1"/>
  <c r="I37" i="1"/>
  <c r="I35" i="1"/>
  <c r="I33" i="1" l="1"/>
  <c r="J15" i="3" l="1"/>
  <c r="F22" i="3" l="1"/>
  <c r="E22" i="3"/>
  <c r="L16" i="3"/>
  <c r="L17" i="3"/>
  <c r="J16" i="3"/>
  <c r="J17" i="3"/>
  <c r="I16" i="3"/>
  <c r="I17" i="3"/>
  <c r="F25" i="2"/>
  <c r="K19" i="2"/>
  <c r="J19" i="2"/>
  <c r="F48" i="5"/>
  <c r="F37" i="5"/>
  <c r="F51" i="5" s="1"/>
  <c r="F25" i="5"/>
  <c r="I28" i="3" l="1"/>
  <c r="E10" i="3"/>
  <c r="J24" i="2" l="1"/>
  <c r="F16" i="2" l="1"/>
  <c r="F26" i="2" s="1"/>
  <c r="I15" i="3"/>
  <c r="G16" i="2"/>
  <c r="F10" i="3"/>
  <c r="I8" i="3"/>
  <c r="I9" i="3"/>
  <c r="L10" i="3"/>
  <c r="I12" i="3"/>
  <c r="J12" i="3"/>
  <c r="L12" i="3"/>
  <c r="I13" i="3"/>
  <c r="J13" i="3"/>
  <c r="L13" i="3"/>
  <c r="I14" i="3"/>
  <c r="J14" i="3"/>
  <c r="L14" i="3"/>
  <c r="I20" i="3"/>
  <c r="J20" i="3"/>
  <c r="I21" i="3"/>
  <c r="J21" i="3"/>
  <c r="J10" i="2"/>
  <c r="K10" i="2"/>
  <c r="J13" i="2"/>
  <c r="K13" i="2"/>
  <c r="J14" i="2"/>
  <c r="K14" i="2"/>
  <c r="J15" i="2"/>
  <c r="J17" i="2"/>
  <c r="J25" i="2" s="1"/>
  <c r="K17" i="2"/>
  <c r="K25" i="2" s="1"/>
  <c r="I32" i="3"/>
  <c r="L15" i="3"/>
  <c r="I22" i="3" l="1"/>
  <c r="J22" i="3"/>
  <c r="I34" i="3"/>
  <c r="I36" i="3" s="1"/>
  <c r="I38" i="3" s="1"/>
  <c r="L22" i="3"/>
  <c r="I10" i="3"/>
  <c r="J16" i="2"/>
  <c r="J26" i="2" s="1"/>
  <c r="K16" i="2"/>
  <c r="K26" i="2" l="1"/>
</calcChain>
</file>

<file path=xl/sharedStrings.xml><?xml version="1.0" encoding="utf-8"?>
<sst xmlns="http://schemas.openxmlformats.org/spreadsheetml/2006/main" count="341" uniqueCount="288">
  <si>
    <t>Antrag</t>
  </si>
  <si>
    <t>Datum</t>
  </si>
  <si>
    <t>Randnummern: siehe Erläuterungen zum Antrag</t>
  </si>
  <si>
    <t>Eingang bei der Bewilligungsstelle</t>
  </si>
  <si>
    <t>Anschrift</t>
  </si>
  <si>
    <t>Telefon, Telefax</t>
  </si>
  <si>
    <t>E-Mail</t>
  </si>
  <si>
    <t>Betreuer</t>
  </si>
  <si>
    <t>2. Beantragt wird</t>
  </si>
  <si>
    <t>€</t>
  </si>
  <si>
    <t>Gemarkung</t>
  </si>
  <si>
    <t>Band</t>
  </si>
  <si>
    <t>Blatt</t>
  </si>
  <si>
    <t>Flur-Nummer</t>
  </si>
  <si>
    <t>1. Angaben über Bauherr, Betreuer und Notar</t>
  </si>
  <si>
    <t>Anzahl</t>
  </si>
  <si>
    <t>Bauherr</t>
  </si>
  <si>
    <t>Name, Firmenbezeichnung</t>
  </si>
  <si>
    <t>Name, Anschrift</t>
  </si>
  <si>
    <t>(Regierungen, Landeshauptstadt München, Städte Augsburg und Nürnberg)</t>
  </si>
  <si>
    <t>An</t>
  </si>
  <si>
    <t>Tilgung v.H.</t>
  </si>
  <si>
    <t>Eigenleistungen</t>
  </si>
  <si>
    <t>Bankverbindung</t>
  </si>
  <si>
    <t>Bank/Sparkasse</t>
  </si>
  <si>
    <t>3. Angaben zum Gebäude</t>
  </si>
  <si>
    <t>4. Angaben zur Wohn- und Nutzfläche</t>
  </si>
  <si>
    <t>Garagen/ Stellplätze</t>
  </si>
  <si>
    <t>Gewerbliche Räume</t>
  </si>
  <si>
    <t>Nutzfläche m²</t>
  </si>
  <si>
    <t>Wohnungen/ Pflegeplätze (Gesamt)</t>
  </si>
  <si>
    <t>Andere Wohnungen/Pflegeplätze</t>
  </si>
  <si>
    <t>Zu modernisierende Wohnungen/Pflegeplätze</t>
  </si>
  <si>
    <t>Wohnfläche m²</t>
  </si>
  <si>
    <t>B</t>
  </si>
  <si>
    <t></t>
  </si>
  <si>
    <r>
      <t xml:space="preserve">Anlagen zum Antrag: siehe dazu </t>
    </r>
    <r>
      <rPr>
        <sz val="12"/>
        <rFont val="Wingdings"/>
        <charset val="2"/>
      </rPr>
      <t></t>
    </r>
    <r>
      <rPr>
        <sz val="9"/>
        <rFont val="Arial"/>
        <family val="2"/>
      </rPr>
      <t xml:space="preserve"> in den Erläuterungen</t>
    </r>
  </si>
  <si>
    <t></t>
  </si>
  <si>
    <t>Gesamtinvestitionskosten je Wohnung</t>
  </si>
  <si>
    <t xml:space="preserve">5. </t>
  </si>
  <si>
    <t>Gesamtinvestitionskosten (einschließlich Instandsetzungskostenanteil)</t>
  </si>
  <si>
    <t xml:space="preserve">6. </t>
  </si>
  <si>
    <t>Summe</t>
  </si>
  <si>
    <t>7.</t>
  </si>
  <si>
    <t>Mietenwirksame Modernisierungskosten</t>
  </si>
  <si>
    <t>Gesamtinvestitionskosten abzüglich der Kostenanteile nach Nr. 6</t>
  </si>
  <si>
    <t xml:space="preserve">8. </t>
  </si>
  <si>
    <t>Geldgeber und Art der Finanzierungsmittel</t>
  </si>
  <si>
    <t>Nennbetrag</t>
  </si>
  <si>
    <t>Darlehensrest</t>
  </si>
  <si>
    <t>Zins</t>
  </si>
  <si>
    <t>v.H.</t>
  </si>
  <si>
    <t>v.H</t>
  </si>
  <si>
    <t>Tilgung</t>
  </si>
  <si>
    <t>Jährliche Leistungen (aus Nennbetrag)</t>
  </si>
  <si>
    <t>Zinsen</t>
  </si>
  <si>
    <t>Summe A</t>
  </si>
  <si>
    <t>A</t>
  </si>
  <si>
    <t>Summe B</t>
  </si>
  <si>
    <t>Gesamtfinanzierung (A + B)</t>
  </si>
  <si>
    <t></t>
  </si>
  <si>
    <t>Nachrichtlich: Zusätzliche nicht geförderte Instandsetzungsmaßnahmen in Höhe</t>
  </si>
  <si>
    <t>Die Mieterhöhung soll vorgenommen werden</t>
  </si>
  <si>
    <t>nach § 558 BGB. Die Vergleichsmiete nach der Modernisierung beträgt</t>
  </si>
  <si>
    <t>10.</t>
  </si>
  <si>
    <r>
      <t>Geldgeber und Art der Finanzierungsmittel</t>
    </r>
    <r>
      <rPr>
        <sz val="9"/>
        <rFont val="Arial"/>
        <family val="2"/>
      </rPr>
      <t xml:space="preserve"> </t>
    </r>
  </si>
  <si>
    <t>b) über 15 v.H.                  der Gesamtkosten (neu)</t>
  </si>
  <si>
    <t>jährliche Leistungen (aus Nennbetrag)</t>
  </si>
  <si>
    <t>11.</t>
  </si>
  <si>
    <t>Bemerkungen</t>
  </si>
  <si>
    <t>-</t>
  </si>
  <si>
    <t>Eigentümer oder Erbbauberechtigter in Nr. 1</t>
  </si>
  <si>
    <t>Jahr der Bezugsfertigkeit in Nr. 3</t>
  </si>
  <si>
    <t>alle Angaben in den Nummern 4 bis 10.</t>
  </si>
  <si>
    <t>12.</t>
  </si>
  <si>
    <t>Erklärungen und Ermächtigungen</t>
  </si>
  <si>
    <t>Landesbodenkreditanstalt, Auskünfte über die im Finanzierungsplan enthaltenen Fremdmittel unmittelbar von den Darlehensgebern einzuholen.</t>
  </si>
  <si>
    <t>Durch die Modernisierung erhöht sich die Kostenmiete voraussichtlich um</t>
  </si>
  <si>
    <t>Zins     v.H.</t>
  </si>
  <si>
    <t>Prüfungsbestätigung der Bewilligungsstelle</t>
  </si>
  <si>
    <t>Bemerkungen:</t>
  </si>
  <si>
    <t>Ort, Datum, Unterschrift</t>
  </si>
  <si>
    <t></t>
  </si>
  <si>
    <t>nach § 559 BGB. Die Mieterhöhung wird mit</t>
  </si>
  <si>
    <t>Formblatt BayModR I</t>
  </si>
  <si>
    <t>ohne Instandhaltung (mietenwirksam)</t>
  </si>
  <si>
    <t>Tilgung                                   €</t>
  </si>
  <si>
    <t>Zinsen (mietenwirksam)           €</t>
  </si>
  <si>
    <t>Aufteilung der Gesamtkosten</t>
  </si>
  <si>
    <t>Anlage Formblatt BayModR I</t>
  </si>
  <si>
    <t>1.</t>
  </si>
  <si>
    <t>Barrierereduzierung</t>
  </si>
  <si>
    <t>(z.B. Nachrüstung von Aufzügen, Wohnungszuschnitt)</t>
  </si>
  <si>
    <t>Verbesserung der Außenanlagen</t>
  </si>
  <si>
    <t>(z.B. Fenster, Erneuerung von Zentralheizungsanlagen)</t>
  </si>
  <si>
    <t>Sonstige Baumaßnahmen</t>
  </si>
  <si>
    <t>(z.B. Hochwasserschutz, Lärmschutz, Radonsanierung)</t>
  </si>
  <si>
    <t>Baunebenkosten</t>
  </si>
  <si>
    <t>Summe bisherige Gesamtkosten</t>
  </si>
  <si>
    <t>Berechnung der Mieterhöhung aus Modernisierung</t>
  </si>
  <si>
    <t>Mietausfallwagnis</t>
  </si>
  <si>
    <t>Summe der erhöhten jährlichen Aufwendungen</t>
  </si>
  <si>
    <t>€ je m² Wohnfläche monatlich</t>
  </si>
  <si>
    <t>b) über 15 v.H.                  der Gesamtkosten</t>
  </si>
  <si>
    <t>Zinsen             €</t>
  </si>
  <si>
    <t>Summe 1</t>
  </si>
  <si>
    <t>Wege zu Gebäuden und Wohnumfeldmaßnahmen</t>
  </si>
  <si>
    <t>Eingangsbereich und Wohnungszugang</t>
  </si>
  <si>
    <t>Vertikale Erschließung/Überwindung von Niveauunterschieden</t>
  </si>
  <si>
    <t>Anpassung der Raumgeometrie</t>
  </si>
  <si>
    <t>Maßnahmen an Sanitärräumen</t>
  </si>
  <si>
    <t>Bedienelemente, Stütz- und Haltesysteme, Orientierung,</t>
  </si>
  <si>
    <t>Kommunikation</t>
  </si>
  <si>
    <t xml:space="preserve">Gemeinschaftsräume, Mehrgenerationenwohnen </t>
  </si>
  <si>
    <t>Standard Altersgerechte Wohnung/Altersgerechtes Haus</t>
  </si>
  <si>
    <t>Maßnahmen zur Herstellung von Barrierefreiheit</t>
  </si>
  <si>
    <t>entsprechend DIN 18040-2</t>
  </si>
  <si>
    <t>3.</t>
  </si>
  <si>
    <t>Summe 2</t>
  </si>
  <si>
    <t>Summe 3</t>
  </si>
  <si>
    <t xml:space="preserve">Investitionskosten insgesamt </t>
  </si>
  <si>
    <t>Modernisierungs- und Erneuerungsmaßnahmen auf Rechnung eines Contractors</t>
  </si>
  <si>
    <t>Der Antrag wurde geprüft.</t>
  </si>
  <si>
    <t>Erbbauzinsen</t>
  </si>
  <si>
    <t>Summe Modernisierungskosten</t>
  </si>
  <si>
    <t>Darlehensreste</t>
  </si>
  <si>
    <t>vom</t>
  </si>
  <si>
    <t>**) =nicht mietenwirksame Instandsetzungen incl. anteilige Baunebenkosten</t>
  </si>
  <si>
    <t>Eigenleistungen                  a) innerhalb 15 v.H.</t>
  </si>
  <si>
    <r>
      <t xml:space="preserve">Jährliche Zinsen </t>
    </r>
    <r>
      <rPr>
        <sz val="8"/>
        <rFont val="Arial"/>
        <family val="2"/>
      </rPr>
      <t>(aus mietenwirksamen Modernisierungskosten)</t>
    </r>
  </si>
  <si>
    <t>Modernisieren Wohnen</t>
  </si>
  <si>
    <t>Ich erkläre/wir erklären ausschließlich für eigene Rechnung zu handeln (soweit es sich nicht um Modernisierungs- und Erneuerungsmaßnahmen handelt, die ein Contractor auf eigene Rechnung auf dem Grundstück durchführt).</t>
  </si>
  <si>
    <t>Die Miete beträgt vor Durchführung der Modernisierungsmaßnahme</t>
  </si>
  <si>
    <t>Zinsen (Nennbetrag)    €</t>
  </si>
  <si>
    <t>Tilgung            €</t>
  </si>
  <si>
    <t></t>
  </si>
  <si>
    <t>Eigenleistungen                   a) innerhalb 15 v.H.</t>
  </si>
  <si>
    <t>Die durchschnittliche Kostenmiete vor der Modernisierung beträgt</t>
  </si>
  <si>
    <t>Die durchschnittliche Kostenmiete nach der Modernisierung beträgt damit</t>
  </si>
  <si>
    <t>Geschäftszeichen</t>
  </si>
  <si>
    <r>
      <t xml:space="preserve">Modernisieren Wohnen </t>
    </r>
    <r>
      <rPr>
        <sz val="8"/>
        <rFont val="Arial"/>
        <family val="2"/>
      </rPr>
      <t>(s. Aufteilungsbogen  Nr. 1)</t>
    </r>
  </si>
  <si>
    <t>Die folgenden im Antrag abgegebenen Angaben sind subventionserhebliche Tatsachen im Sinn der §§ 3 bis 5 des Subventionsgesetzes und des § 264 des Strafgesetzbuches:</t>
  </si>
  <si>
    <t>13.</t>
  </si>
  <si>
    <t xml:space="preserve">Finanzierungsplan für öffentlich geförderten Wohnraum </t>
  </si>
  <si>
    <r>
      <t>Finanzierungsplan</t>
    </r>
    <r>
      <rPr>
        <sz val="10"/>
        <rFont val="Arial"/>
        <family val="2"/>
      </rPr>
      <t xml:space="preserve"> (A= bisherige Gesamtkosten, B= Modernisierungskosten nach Nr. 7)</t>
    </r>
  </si>
  <si>
    <t></t>
  </si>
  <si>
    <t>Lage (Gemeinde, Ortsteil, Straße, Haus-Nr.)</t>
  </si>
  <si>
    <t>IBAN</t>
  </si>
  <si>
    <t>BIC</t>
  </si>
  <si>
    <t>Darin enthalten: Nicht modernisierungsbedingte Instandsetzungen **)</t>
  </si>
  <si>
    <t>Modernisierung von Mietwohnraum in Mehrfamilienhäusern sowie Pflegeplätzen in zugelassenen stationären Pflegeeinrichtungen</t>
  </si>
  <si>
    <r>
      <t>Modernisierung von Mietwohnraum in Mehrfamilienhäusern sowie Pflegeplätzen in zugelassenen stationären Pflegeeinrichtungen</t>
    </r>
    <r>
      <rPr>
        <sz val="10"/>
        <rFont val="Arial"/>
        <family val="2"/>
      </rPr>
      <t>*)</t>
    </r>
  </si>
  <si>
    <t xml:space="preserve">davon öffentlich gefördert **) </t>
  </si>
  <si>
    <t>**) mit Bescheid Nr.</t>
  </si>
  <si>
    <t>Telefon, E-Mail</t>
  </si>
  <si>
    <t>Notar</t>
  </si>
  <si>
    <t>Der/die Antragsteller als Privatperson(en) hat / haben sich durch Vorlage eines amtlichen Ausweispapiers legitimiert. Ablichtungen und Ausweispapiere sind dem Antrag beigefügt.</t>
  </si>
  <si>
    <t>Mit den baulichen Maßnahmen darf erst nach Bewilligung der Zuwendung begonnen werden, sofern die Bewilligungsstelle nicht ausnahmsweise einem vorzeitigen Baubeginn zugestimmt hat. Maßnahmen mit denen vor der Antragstellung begonnen wurde, können nicht gefördert werden.</t>
  </si>
  <si>
    <t>Die Angaben werden benötigt, um zu prüfen, ob die Voraussetzungen für die Gewährung der Zuwendung
vorliegen (Art. 16 Abs. 2 Bayer. Datenschutzgesetz). Sie gelten auch gegenüber der Bayerischen Landesbodenkreditanstalt.</t>
  </si>
  <si>
    <t xml:space="preserve">Ich ermächtige/wir ermächtigen die für die Beantragung der Zuwendung zuständigen Behörden sowie die Bayerische
</t>
  </si>
  <si>
    <t>Der/die Antragsteller/in wurde in einem persönlichen Informationsgespräch am __________________ über die wesentlichen Förder-, Darlehens-, und Sicherheitenbedingungen informiert.</t>
  </si>
  <si>
    <t>Erläuterungen durch die Bewilligungsstelle</t>
  </si>
  <si>
    <t>Die für die beantragten Fördermittel zuständige Bewilligungstelle gewährt über die Bayerische Landesbodenkreditanstalt nur Förderleistungen</t>
  </si>
  <si>
    <t>auf Basis des Bayerischen Wohnraumförderungsgesetzes sowie den staatlichen Wohnraumförderungsbestimmungen und -richtlinien. Dabei</t>
  </si>
  <si>
    <t>andere Produkte der Bayerischen Landesbodenkreditanstalt bzw. Produkte anderer Anbieter.</t>
  </si>
  <si>
    <t>steller erhält/erhalten nur zu diesem/n Förderprogramm(en) Erläuterungen von der Bewilligungsstelle. Es erfolgt keine Information über</t>
  </si>
  <si>
    <t>2.</t>
  </si>
  <si>
    <t>Steuer-Id-Nr. / Umsatzsteuer-Id-Nr.</t>
  </si>
  <si>
    <t>Hinweise nach Art. 13 und 14 der Datenschutz-Grundverordnung (DSGVO)</t>
  </si>
  <si>
    <t>14.</t>
  </si>
  <si>
    <t>Die Angaben in diesem Antrag sind freiwillig. Verantwortlich für die Verarbeitung dieser Daten ist die für die Förderung zuständige Bewilligungsstelle  (§ 1 Abs. 1 Durchführungsverordnung Wohnungsrecht - DVWoR).  Die Daten werden erhoben, um zu prüfen, ob die Voraussetzungen für die Bewilligung der Fördermittel vorliegen. Rechtsgrundlagen für die Datenerhebung ist Art. 21 des Bayerischen Wohnraumförderungsgesetzes. Weitere Informationen über die Verarbeitung Ihrer Daten und Ihre Rechte bei der Verarbeitung Ihrer Daten können Sie auf der Internetseite der zuständigen Stelle abrufen. Alternativ erhalten Sie diese Informationen auch von Ihrem zuständigen Sachbearbeiter oder von dem jeweiligen behördlichen Datenschutzbeauftragten.</t>
  </si>
  <si>
    <r>
      <t xml:space="preserve">Eigenleistungen </t>
    </r>
    <r>
      <rPr>
        <sz val="8"/>
        <rFont val="Arial"/>
        <family val="2"/>
      </rPr>
      <t>(z.B. Grundstücks- und Gebäudewert)</t>
    </r>
  </si>
  <si>
    <r>
      <t xml:space="preserve">Summe Fremdmittel
</t>
    </r>
    <r>
      <rPr>
        <sz val="8"/>
        <rFont val="Arial"/>
        <family val="2"/>
      </rPr>
      <t>(siehe beigefügte Aufstellung)</t>
    </r>
  </si>
  <si>
    <t>Maßnahmen lt. Anlage zu Nr. 4 BayModR</t>
  </si>
  <si>
    <t>Bundesförderung für effiziente Gebäude - Wohngebäude (BEG - WG)</t>
  </si>
  <si>
    <t>Sanierung zum Effizienzhaus 40 oder 40 EE</t>
  </si>
  <si>
    <t>Sanierung zum Effizienzhaus 55 oder 55 EE</t>
  </si>
  <si>
    <t>Sanierung zum Effizienzhaus 70 oder 70 EE</t>
  </si>
  <si>
    <t>Sanierung zum Effizienzhaus 85 oder 85 EE</t>
  </si>
  <si>
    <t>Sanierung zum Effizienzhaus Denkmal oder Denkmal EE</t>
  </si>
  <si>
    <t>Bundesförderung für effiziente Gebäude - Einzelmaßnahmen (BEG - EM)</t>
  </si>
  <si>
    <r>
      <t xml:space="preserve">Maßnahme / gemäß BEG - WG
</t>
    </r>
    <r>
      <rPr>
        <b/>
        <sz val="8"/>
        <rFont val="Arial"/>
        <family val="2"/>
      </rPr>
      <t>(nur förderfähige Kosten gemäß Bestätigung zum Antrag BzA)</t>
    </r>
  </si>
  <si>
    <r>
      <t xml:space="preserve">Maßnahme / gemäß BEG - EM
</t>
    </r>
    <r>
      <rPr>
        <b/>
        <sz val="8"/>
        <rFont val="Arial"/>
        <family val="2"/>
      </rPr>
      <t>(nur förderfähige Kosten gemäß Bestätigung zum Antrag BzA)</t>
    </r>
  </si>
  <si>
    <t>Einzelmaßnahmen an der Gebäudehülle</t>
  </si>
  <si>
    <t>Anlagentechnik (außer Heizung)</t>
  </si>
  <si>
    <t>Anlagen zur Wärmeerzeugung (Heizungstechnik)</t>
  </si>
  <si>
    <t>Heizungsoptimierung</t>
  </si>
  <si>
    <t>Fachplanung und Baubegleitung</t>
  </si>
  <si>
    <t>ein Kapitalmarktdarlehen aus dem Bayerischen Modernisierungsprogramm</t>
  </si>
  <si>
    <t>ein Zuschuss (Basis)</t>
  </si>
  <si>
    <t>ein Zuschuss (Nachhaltigkeit)</t>
  </si>
  <si>
    <r>
      <t xml:space="preserve">Bundesförderung für effiziente Gebäude - Wohngebäude </t>
    </r>
    <r>
      <rPr>
        <sz val="8"/>
        <rFont val="Arial"/>
        <family val="2"/>
      </rPr>
      <t>(s. Aufteilungsbogen  Nr. 2)</t>
    </r>
  </si>
  <si>
    <r>
      <t>Bundesförderung für effiziente Gebäude - Einzelmaßnahmen</t>
    </r>
    <r>
      <rPr>
        <sz val="8"/>
        <rFont val="Arial"/>
        <family val="2"/>
      </rPr>
      <t xml:space="preserve"> (s. Aufteilungsbogen Nr. 3)</t>
    </r>
  </si>
  <si>
    <t>Zuschuss (Basis)</t>
  </si>
  <si>
    <t>Zuschuss (Nachhaltigkeit)</t>
  </si>
  <si>
    <r>
      <t xml:space="preserve">Jahr der Bezugsfertigkeit  </t>
    </r>
    <r>
      <rPr>
        <sz val="12"/>
        <rFont val="Arial"/>
        <family val="2"/>
      </rPr>
      <t xml:space="preserve">  </t>
    </r>
    <r>
      <rPr>
        <sz val="12"/>
        <rFont val="Wingdings"/>
        <charset val="2"/>
      </rPr>
      <t></t>
    </r>
  </si>
  <si>
    <t></t>
  </si>
  <si>
    <t xml:space="preserve"> </t>
  </si>
  <si>
    <t>Abschreibung (inkl. Sonderabschreibung wenn zutreffend)</t>
  </si>
  <si>
    <t xml:space="preserve">Ich/wir wurde(n) in einem persönlichen Informationsgespräch am </t>
  </si>
  <si>
    <t>über die wesentlichen Förder-,</t>
  </si>
  <si>
    <t>Darlehens- und Sicherheitsbedingungen informiert.</t>
  </si>
  <si>
    <t xml:space="preserve">Ich erkläre/wir erklären, dass (im Falle der Modernisierung eines Pflegeheims) am </t>
  </si>
  <si>
    <t>Modernisierung und Instandsetzung (z.B. Wohnungszuschnitt, Sanitärinstallation, Wasserversorgung, Fußböden, Anbau/Ausbau von Balkonen/Loggien, bauliche Maßnahmen nach einem Teilrückbau wie Dachaufbau)</t>
  </si>
  <si>
    <t>Verbesserung Energieeffizienz gem. GEG</t>
  </si>
  <si>
    <t>Ende Bindungsfrist falls bekannt:</t>
  </si>
  <si>
    <t>vorgenommen (höchstens 8 v.H.)</t>
  </si>
  <si>
    <r>
      <t>Gesamtinvestitionskosten (Summe aus Anlage 1</t>
    </r>
    <r>
      <rPr>
        <sz val="10"/>
        <rFont val="Arial"/>
        <family val="2"/>
      </rPr>
      <t xml:space="preserve">) </t>
    </r>
  </si>
  <si>
    <t>Ich erkläre/ wir erklären, dass mit dem Bau noch nicht begonnen wurde.</t>
  </si>
  <si>
    <t>Für die Förderung gelten die Richtlinien für das Bayerische Modernisierungsprogramm (BayModR), Bekanntmachung des Bayerischen Staatsministeriums für Wohnen, Bau und Verkehr vom 9. März 2022 (BayMBl. Nr. 201) in der jeweils geltenden Fassung.</t>
  </si>
  <si>
    <t>In den Gesamtinvestitionskosten enthaltene Kostenanteile einschl. Instandsetzungsmaßnahmen und Maßnahmen eines Contractors</t>
  </si>
  <si>
    <t>Bindung</t>
  </si>
  <si>
    <t>*)zugelassene stationäre Pflegeeinrichtungen nach §§ 71 u. 72 SGB XI</t>
  </si>
  <si>
    <t>Bayer. Modernisierungsprogramm</t>
  </si>
  <si>
    <r>
      <t xml:space="preserve"> </t>
    </r>
    <r>
      <rPr>
        <b/>
        <sz val="10"/>
        <rFont val="Arial"/>
        <family val="2"/>
      </rPr>
      <t xml:space="preserve">15-jähriger </t>
    </r>
  </si>
  <si>
    <t xml:space="preserve"> mit          10-jähriger </t>
  </si>
  <si>
    <r>
      <t xml:space="preserve">     </t>
    </r>
    <r>
      <rPr>
        <b/>
        <sz val="10"/>
        <rFont val="Arial"/>
        <family val="2"/>
      </rPr>
      <t xml:space="preserve">20-jähriger </t>
    </r>
  </si>
  <si>
    <t>Energetische Daten zum Objekt</t>
  </si>
  <si>
    <t>Geplanter Standard</t>
  </si>
  <si>
    <t>keine Auswahl</t>
  </si>
  <si>
    <t>Einzelmaßnahme</t>
  </si>
  <si>
    <t>geplanter Energieeffizienzstandard</t>
  </si>
  <si>
    <t>Als Beheizung (Primärenergieträger) und ggf. Stromerzeugung sind vorgesehen</t>
  </si>
  <si>
    <t>Einsparung von Energie und CO2</t>
  </si>
  <si>
    <t>Gas</t>
  </si>
  <si>
    <t>Holz</t>
  </si>
  <si>
    <t>Geothermie</t>
  </si>
  <si>
    <t>Luftwärmepumpe</t>
  </si>
  <si>
    <t>Photovoltaik</t>
  </si>
  <si>
    <t>Biomasse</t>
  </si>
  <si>
    <t>Nah-/Fernwärme EE</t>
  </si>
  <si>
    <t>Nah-/Fernwärme Fossil</t>
  </si>
  <si>
    <t>Solarthermie</t>
  </si>
  <si>
    <t>Andere:</t>
  </si>
  <si>
    <t>- Primärenergiefaktor gem. GEG (soweit bekannt)</t>
  </si>
  <si>
    <t>- Geplanter Primärenergiebedarf</t>
  </si>
  <si>
    <t>kWh/(m²a)</t>
  </si>
  <si>
    <t>Daten aus der Bestätigung zum Antrag (BzA) der Bundesförderung effiziente Gebäude (BEG)*</t>
  </si>
  <si>
    <t>8.1</t>
  </si>
  <si>
    <t>8.2</t>
  </si>
  <si>
    <t>8.3</t>
  </si>
  <si>
    <t>Endenergieeinsparung</t>
  </si>
  <si>
    <t>kWh/a</t>
  </si>
  <si>
    <t>Primärenergieeinsparung</t>
  </si>
  <si>
    <t>CO2-Einsparung</t>
  </si>
  <si>
    <t>kg/a</t>
  </si>
  <si>
    <t>Geplanter Primärenergiebedarf</t>
  </si>
  <si>
    <t>Referenzgebäude/Anforderungswert</t>
  </si>
  <si>
    <t>kWh(m²a)</t>
  </si>
  <si>
    <t>Effizienzhaus / Ist-Wert</t>
  </si>
  <si>
    <t xml:space="preserve">*lediglich im Neubau mit EH 55 oder besser. Bei Modernsierungen mit EH 85 oder besser; Vorlage BzA zur Übermittlung der Antragsunterlagen </t>
  </si>
  <si>
    <t>an die BayernLabo.</t>
  </si>
  <si>
    <t>Finanzierungsplan</t>
  </si>
  <si>
    <t xml:space="preserve">9. </t>
  </si>
  <si>
    <t>(A= bisherige Gesamtkosten, B= Modernisierungskosten)</t>
  </si>
  <si>
    <t>Angaben zur Miete bei freifinanziertem / nicht preisgebundenem Wohnraum</t>
  </si>
  <si>
    <r>
      <t>Finanzierungsplan für freifinanzierten / nicht preisgebundenen Wohnraum</t>
    </r>
    <r>
      <rPr>
        <sz val="11"/>
        <rFont val="Arial"/>
        <family val="2"/>
      </rPr>
      <t xml:space="preserve"> </t>
    </r>
  </si>
  <si>
    <t>10.1</t>
  </si>
  <si>
    <t>10.2</t>
  </si>
  <si>
    <t xml:space="preserve"> v.H. der mietenwirksamen Modernisierungskosten</t>
  </si>
  <si>
    <t xml:space="preserve"> €/je m² Wohnfläche monatlich</t>
  </si>
  <si>
    <t xml:space="preserve"> €/je m² Wohnfläche mtl.</t>
  </si>
  <si>
    <t>13.1</t>
  </si>
  <si>
    <t>13.2</t>
  </si>
  <si>
    <t>13.3</t>
  </si>
  <si>
    <t>13.4</t>
  </si>
  <si>
    <t>entscheidet die Bewilligungsstelle eigenverantwortlich über die/das diesem Antrag zugrunde liegende(n) Förderprogramm(e). Der/Die Antrag-</t>
  </si>
  <si>
    <t>15.</t>
  </si>
  <si>
    <t>15.1</t>
  </si>
  <si>
    <t>15.2</t>
  </si>
  <si>
    <t>15.3</t>
  </si>
  <si>
    <t>15.4</t>
  </si>
  <si>
    <t>15.5</t>
  </si>
  <si>
    <t>Eine Antragstellung beim Landesamt für Pflege aus dem PflegesoNah-Programm wurde geprüft.</t>
  </si>
  <si>
    <t>ein entsprechendes Darlehen aus dem PflegesoNah Programm beim Landesamt für Pflege beantragt wurde.</t>
  </si>
  <si>
    <t>Als Vorhabenbeginn gelten der Baubeginn (Aushub des Mutterbodens) oder grundsätzlich der Abschluss eines der Bauausführung zuzurechnenden Lieferungs- oder Leistungsvertrags.</t>
  </si>
  <si>
    <t>Regierung von Oberbayern           Maximilianstarße 39                              80538 München</t>
  </si>
  <si>
    <t>Regierung von Niederbayern           Regierungsplatz 540                            84028 Landshut</t>
  </si>
  <si>
    <t>Regierung der Oberpfalz                  Emeramsplatz 8                                 93047 Regensburg</t>
  </si>
  <si>
    <t>Regierung von Oberfranken              Ludwigstraße 20                                95444 Bayreuth</t>
  </si>
  <si>
    <t>Regierung von Mittelfranken             Promenade 27                                   91522 Ansbach</t>
  </si>
  <si>
    <t>Regierung von Unterfranken             Peterplatz 9                                      97070 Würzburg</t>
  </si>
  <si>
    <t>Regierung von Schwaben                Fronhof 10                                         86152 Augsburg</t>
  </si>
  <si>
    <t>Stadt Nürnberg                                       Stab Wohnen                                       Marienstraße 6                                            90402 Nürnberg</t>
  </si>
  <si>
    <t>Stadt Augsburg                            Wohnraumförderung und Wohnen                Mittlerer Lech 5                                          86150 Augsburg</t>
  </si>
  <si>
    <t>Stadt München                                 Referat für Stadtplanung und Bauordnung                              Blumenstraße 31                               80331 München</t>
  </si>
  <si>
    <t>bitte Adressat auswählen</t>
  </si>
  <si>
    <t>Stand: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</si>
</sst>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43" formatCode="_-* #,##0.00_-;\-* #,##0.00_-;_-* &quot;-&quot;??_-;_-@_-"/>
    <numFmt numFmtId="164" formatCode="_-* #,##0\ &quot;€&quot;_-;\-* #,##0\ &quot;€&quot;_-;_-* &quot;-&quot;??\ &quot;€&quot;_-;_-@_-"/>
    <numFmt numFmtId="165" formatCode="_-* #,##0\ _€_-;\-* #,##0\ _€_-;_-* &quot;-&quot;??\ _€_-;_-@_-"/>
    <numFmt numFmtId="166" formatCode="0.0"/>
  </numFmts>
  <fonts count="30">
    <font>
      <sz val="10"/>
      <name val="Arial"/>
    </font>
    <font>
      <sz val="10"/>
      <name val="Arial"/>
      <family val="2"/>
    </font>
    <font>
      <b/>
      <sz val="10"/>
      <name val="Arial"/>
      <family val="2"/>
    </font>
    <font>
      <sz val="8"/>
      <name val="Arial"/>
      <family val="2"/>
    </font>
    <font>
      <sz val="10"/>
      <name val="Arial"/>
      <family val="2"/>
    </font>
    <font>
      <b/>
      <sz val="9"/>
      <name val="Arial"/>
      <family val="2"/>
    </font>
    <font>
      <sz val="9"/>
      <name val="Arial"/>
      <family val="2"/>
    </font>
    <font>
      <b/>
      <sz val="11"/>
      <name val="Arial"/>
      <family val="2"/>
    </font>
    <font>
      <sz val="11"/>
      <name val="Arial"/>
      <family val="2"/>
    </font>
    <font>
      <b/>
      <sz val="12"/>
      <name val="Arial"/>
      <family val="2"/>
    </font>
    <font>
      <b/>
      <sz val="8"/>
      <name val="Arial"/>
      <family val="2"/>
    </font>
    <font>
      <b/>
      <sz val="9"/>
      <name val="Arial"/>
      <family val="2"/>
    </font>
    <font>
      <sz val="9"/>
      <name val="Arial"/>
      <family val="2"/>
    </font>
    <font>
      <sz val="10"/>
      <name val="Arial"/>
      <family val="2"/>
    </font>
    <font>
      <sz val="8"/>
      <name val="Arial"/>
      <family val="2"/>
    </font>
    <font>
      <sz val="10"/>
      <name val="Numberpile"/>
    </font>
    <font>
      <sz val="12"/>
      <name val="Wingdings"/>
      <charset val="2"/>
    </font>
    <font>
      <sz val="12"/>
      <name val="Arial"/>
      <family val="2"/>
    </font>
    <font>
      <b/>
      <u/>
      <sz val="11"/>
      <name val="Arial"/>
      <family val="2"/>
    </font>
    <font>
      <b/>
      <sz val="11"/>
      <name val="Arial"/>
      <family val="2"/>
    </font>
    <font>
      <sz val="12"/>
      <name val="Numberpile"/>
    </font>
    <font>
      <b/>
      <sz val="11"/>
      <name val="Numberpile"/>
    </font>
    <font>
      <b/>
      <sz val="12"/>
      <name val="Wingdings"/>
      <charset val="2"/>
    </font>
    <font>
      <sz val="11"/>
      <name val="Calibri"/>
      <family val="2"/>
    </font>
    <font>
      <sz val="12"/>
      <color rgb="FF0070C0"/>
      <name val="BayernLB Corpid"/>
    </font>
    <font>
      <sz val="10"/>
      <color rgb="FFFF0000"/>
      <name val="Arial"/>
      <family val="2"/>
    </font>
    <font>
      <sz val="9"/>
      <color rgb="FFFF0000"/>
      <name val="Arial"/>
      <family val="2"/>
    </font>
    <font>
      <sz val="10"/>
      <name val="Wingdings"/>
      <charset val="2"/>
    </font>
    <font>
      <sz val="10"/>
      <name val="Arial"/>
      <family val="2"/>
    </font>
    <font>
      <u/>
      <sz val="10"/>
      <name val="Arial"/>
      <family val="2"/>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56">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43" fontId="28" fillId="0" borderId="0" applyFont="0" applyFill="0" applyBorder="0" applyAlignment="0" applyProtection="0"/>
  </cellStyleXfs>
  <cellXfs count="721">
    <xf numFmtId="0" fontId="0" fillId="0" borderId="0" xfId="0"/>
    <xf numFmtId="0" fontId="0" fillId="0" borderId="0" xfId="0" applyBorder="1"/>
    <xf numFmtId="0" fontId="0" fillId="0" borderId="0" xfId="0" applyFill="1" applyBorder="1"/>
    <xf numFmtId="0" fontId="0" fillId="2" borderId="0" xfId="0" applyFill="1" applyBorder="1"/>
    <xf numFmtId="0" fontId="0" fillId="2" borderId="1" xfId="0" applyFill="1" applyBorder="1"/>
    <xf numFmtId="0" fontId="0" fillId="0" borderId="0" xfId="0" applyFill="1" applyBorder="1" applyAlignment="1"/>
    <xf numFmtId="0" fontId="0" fillId="2" borderId="0" xfId="0" applyFill="1" applyBorder="1" applyAlignment="1"/>
    <xf numFmtId="0" fontId="0" fillId="2" borderId="2" xfId="0" applyFill="1" applyBorder="1"/>
    <xf numFmtId="0" fontId="2" fillId="2" borderId="0" xfId="0" applyFont="1" applyFill="1" applyBorder="1"/>
    <xf numFmtId="0" fontId="0" fillId="2" borderId="11" xfId="0" applyFill="1" applyBorder="1"/>
    <xf numFmtId="0" fontId="7" fillId="2" borderId="0" xfId="0" applyFont="1" applyFill="1" applyBorder="1" applyAlignment="1">
      <alignment vertical="center"/>
    </xf>
    <xf numFmtId="0" fontId="6" fillId="0" borderId="0" xfId="0" applyFont="1" applyFill="1" applyBorder="1"/>
    <xf numFmtId="0" fontId="6" fillId="2" borderId="0" xfId="0" applyFont="1" applyFill="1" applyBorder="1"/>
    <xf numFmtId="0" fontId="0" fillId="2" borderId="11" xfId="0" applyFill="1" applyBorder="1" applyAlignment="1"/>
    <xf numFmtId="0" fontId="6" fillId="2" borderId="0" xfId="0" applyFont="1" applyFill="1" applyBorder="1" applyAlignment="1"/>
    <xf numFmtId="0" fontId="6" fillId="0" borderId="0" xfId="0" applyFont="1" applyFill="1" applyBorder="1" applyAlignment="1">
      <alignment horizontal="center"/>
    </xf>
    <xf numFmtId="49" fontId="0" fillId="2" borderId="1" xfId="0" applyNumberFormat="1" applyFill="1" applyBorder="1"/>
    <xf numFmtId="0" fontId="0" fillId="0" borderId="0" xfId="0" applyFill="1" applyBorder="1" applyAlignment="1">
      <alignment horizontal="center"/>
    </xf>
    <xf numFmtId="0" fontId="3" fillId="0" borderId="0" xfId="0" applyFont="1" applyFill="1" applyBorder="1"/>
    <xf numFmtId="0" fontId="6" fillId="2" borderId="11" xfId="0" applyFont="1" applyFill="1" applyBorder="1"/>
    <xf numFmtId="0" fontId="7" fillId="0" borderId="0" xfId="0" applyFont="1" applyFill="1" applyBorder="1" applyAlignment="1">
      <alignment vertical="center"/>
    </xf>
    <xf numFmtId="0" fontId="1" fillId="0" borderId="0" xfId="0" applyFont="1" applyFill="1" applyBorder="1"/>
    <xf numFmtId="0" fontId="0" fillId="0" borderId="0" xfId="0" applyFill="1" applyBorder="1" applyAlignment="1">
      <alignment horizontal="right"/>
    </xf>
    <xf numFmtId="0" fontId="6" fillId="0" borderId="0" xfId="0" applyFont="1" applyFill="1" applyBorder="1" applyAlignment="1">
      <alignment horizontal="right"/>
    </xf>
    <xf numFmtId="0" fontId="6" fillId="0" borderId="0" xfId="0" applyFont="1" applyFill="1" applyBorder="1" applyAlignment="1"/>
    <xf numFmtId="0" fontId="2" fillId="0" borderId="0" xfId="0" applyFont="1" applyFill="1" applyBorder="1" applyAlignment="1"/>
    <xf numFmtId="0" fontId="0" fillId="2" borderId="8" xfId="0" applyFill="1" applyBorder="1"/>
    <xf numFmtId="0" fontId="1" fillId="2" borderId="11" xfId="0" applyFont="1" applyFill="1" applyBorder="1" applyAlignment="1"/>
    <xf numFmtId="0" fontId="0" fillId="2" borderId="18" xfId="0" applyFill="1" applyBorder="1"/>
    <xf numFmtId="0" fontId="0" fillId="2" borderId="19" xfId="0" applyFill="1" applyBorder="1"/>
    <xf numFmtId="0" fontId="6" fillId="0" borderId="0" xfId="0" applyFont="1" applyFill="1" applyBorder="1" applyAlignment="1">
      <alignment horizontal="left"/>
    </xf>
    <xf numFmtId="0" fontId="0" fillId="2" borderId="0" xfId="0" applyFill="1" applyBorder="1" applyAlignment="1">
      <alignment horizontal="center"/>
    </xf>
    <xf numFmtId="49" fontId="6" fillId="2" borderId="17" xfId="0" applyNumberFormat="1" applyFont="1" applyFill="1" applyBorder="1"/>
    <xf numFmtId="4" fontId="0" fillId="0" borderId="0" xfId="0" applyNumberFormat="1" applyFill="1" applyBorder="1" applyAlignment="1">
      <alignment horizontal="center"/>
    </xf>
    <xf numFmtId="0" fontId="0" fillId="2" borderId="20" xfId="0" applyFill="1" applyBorder="1"/>
    <xf numFmtId="0" fontId="0" fillId="2" borderId="21" xfId="0" applyFill="1" applyBorder="1"/>
    <xf numFmtId="0" fontId="5" fillId="0" borderId="0" xfId="0" applyFont="1" applyFill="1" applyBorder="1" applyAlignment="1"/>
    <xf numFmtId="0" fontId="0" fillId="2" borderId="22" xfId="0" applyFill="1" applyBorder="1"/>
    <xf numFmtId="3" fontId="0" fillId="0" borderId="0" xfId="0" applyNumberFormat="1" applyFill="1" applyBorder="1"/>
    <xf numFmtId="49" fontId="5" fillId="0" borderId="0" xfId="0" applyNumberFormat="1" applyFont="1" applyFill="1" applyBorder="1"/>
    <xf numFmtId="0" fontId="5" fillId="0" borderId="0" xfId="0" applyFont="1" applyFill="1" applyBorder="1"/>
    <xf numFmtId="49" fontId="6" fillId="0" borderId="0" xfId="0" applyNumberFormat="1" applyFont="1" applyFill="1" applyBorder="1"/>
    <xf numFmtId="0" fontId="4" fillId="0" borderId="0" xfId="0" applyFont="1" applyFill="1" applyBorder="1" applyAlignment="1">
      <alignment horizontal="center"/>
    </xf>
    <xf numFmtId="49" fontId="1" fillId="0" borderId="0" xfId="0" applyNumberFormat="1" applyFont="1" applyFill="1" applyBorder="1"/>
    <xf numFmtId="0" fontId="1" fillId="0" borderId="0" xfId="0" applyFont="1" applyFill="1" applyBorder="1" applyAlignment="1"/>
    <xf numFmtId="0" fontId="3" fillId="0" borderId="0" xfId="0" applyFont="1" applyFill="1" applyBorder="1" applyAlignment="1">
      <alignment horizontal="center"/>
    </xf>
    <xf numFmtId="49" fontId="1" fillId="2" borderId="1" xfId="0" applyNumberFormat="1" applyFont="1" applyFill="1" applyBorder="1"/>
    <xf numFmtId="49" fontId="0" fillId="2" borderId="2" xfId="0" applyNumberFormat="1" applyFill="1" applyBorder="1" applyAlignment="1"/>
    <xf numFmtId="0" fontId="0" fillId="2" borderId="27" xfId="0" applyFill="1" applyBorder="1"/>
    <xf numFmtId="0" fontId="2" fillId="2" borderId="0" xfId="0" applyFont="1" applyFill="1" applyBorder="1" applyAlignment="1"/>
    <xf numFmtId="0" fontId="0" fillId="0" borderId="0" xfId="0" applyFill="1"/>
    <xf numFmtId="49" fontId="1" fillId="2" borderId="2" xfId="0" applyNumberFormat="1" applyFont="1" applyFill="1" applyBorder="1" applyAlignment="1"/>
    <xf numFmtId="0" fontId="0" fillId="2" borderId="29" xfId="0" applyFill="1" applyBorder="1"/>
    <xf numFmtId="0" fontId="8" fillId="2" borderId="0" xfId="0" applyFont="1" applyFill="1" applyBorder="1"/>
    <xf numFmtId="0" fontId="0" fillId="2" borderId="9" xfId="0" applyFill="1" applyBorder="1"/>
    <xf numFmtId="0" fontId="0" fillId="2" borderId="10" xfId="0" applyFill="1" applyBorder="1"/>
    <xf numFmtId="0" fontId="2" fillId="2" borderId="20" xfId="0" applyFont="1" applyFill="1" applyBorder="1"/>
    <xf numFmtId="3" fontId="0" fillId="2" borderId="11" xfId="0" applyNumberFormat="1" applyFill="1" applyBorder="1"/>
    <xf numFmtId="3" fontId="5" fillId="2" borderId="0" xfId="0" applyNumberFormat="1" applyFont="1" applyFill="1" applyBorder="1" applyAlignment="1"/>
    <xf numFmtId="49" fontId="7" fillId="2" borderId="2" xfId="0" applyNumberFormat="1" applyFont="1" applyFill="1" applyBorder="1" applyAlignment="1"/>
    <xf numFmtId="4" fontId="0" fillId="2" borderId="11" xfId="0" applyNumberFormat="1" applyFill="1" applyBorder="1" applyAlignment="1"/>
    <xf numFmtId="0" fontId="7" fillId="2" borderId="20" xfId="0" applyFont="1" applyFill="1" applyBorder="1" applyAlignment="1">
      <alignment vertical="center"/>
    </xf>
    <xf numFmtId="0" fontId="7" fillId="2" borderId="20" xfId="0" applyFont="1" applyFill="1" applyBorder="1"/>
    <xf numFmtId="0" fontId="0" fillId="2" borderId="21" xfId="0" applyFill="1" applyBorder="1" applyAlignment="1"/>
    <xf numFmtId="0" fontId="0" fillId="0" borderId="12" xfId="0" applyFill="1" applyBorder="1" applyProtection="1">
      <protection locked="0"/>
    </xf>
    <xf numFmtId="3" fontId="0" fillId="0" borderId="23" xfId="0" applyNumberFormat="1" applyFill="1" applyBorder="1" applyAlignment="1" applyProtection="1">
      <protection locked="0"/>
    </xf>
    <xf numFmtId="3" fontId="1" fillId="0" borderId="23" xfId="0" applyNumberFormat="1" applyFont="1" applyFill="1" applyBorder="1" applyAlignment="1" applyProtection="1">
      <protection locked="0"/>
    </xf>
    <xf numFmtId="0" fontId="0" fillId="0" borderId="23" xfId="0" applyFill="1" applyBorder="1" applyProtection="1">
      <protection locked="0"/>
    </xf>
    <xf numFmtId="0" fontId="0" fillId="2" borderId="33" xfId="0" applyFill="1" applyBorder="1"/>
    <xf numFmtId="3" fontId="1" fillId="0" borderId="23" xfId="0" applyNumberFormat="1" applyFont="1" applyFill="1" applyBorder="1" applyProtection="1">
      <protection locked="0"/>
    </xf>
    <xf numFmtId="3" fontId="1" fillId="0" borderId="16" xfId="0" applyNumberFormat="1" applyFont="1" applyFill="1" applyBorder="1" applyProtection="1">
      <protection locked="0"/>
    </xf>
    <xf numFmtId="0" fontId="0" fillId="0" borderId="16" xfId="0" applyBorder="1" applyAlignment="1" applyProtection="1">
      <alignment horizontal="left"/>
      <protection locked="0"/>
    </xf>
    <xf numFmtId="0" fontId="4" fillId="2" borderId="0" xfId="0" applyFont="1" applyFill="1" applyBorder="1" applyAlignment="1">
      <alignment horizontal="center"/>
    </xf>
    <xf numFmtId="0" fontId="7" fillId="2" borderId="8" xfId="0" applyFont="1" applyFill="1" applyBorder="1" applyAlignment="1">
      <alignment vertical="center"/>
    </xf>
    <xf numFmtId="49" fontId="7" fillId="2" borderId="35" xfId="0" applyNumberFormat="1" applyFont="1" applyFill="1" applyBorder="1" applyAlignment="1">
      <alignment vertical="center"/>
    </xf>
    <xf numFmtId="0" fontId="7" fillId="2" borderId="35" xfId="0" applyFont="1" applyFill="1" applyBorder="1" applyAlignment="1">
      <alignment wrapText="1"/>
    </xf>
    <xf numFmtId="0" fontId="0" fillId="2" borderId="35" xfId="0" applyFill="1" applyBorder="1"/>
    <xf numFmtId="9" fontId="6" fillId="2" borderId="35" xfId="1" applyFont="1" applyFill="1" applyBorder="1" applyAlignment="1">
      <alignment horizontal="center"/>
    </xf>
    <xf numFmtId="0" fontId="0" fillId="2" borderId="36" xfId="0" applyFill="1" applyBorder="1"/>
    <xf numFmtId="165" fontId="1" fillId="0" borderId="37" xfId="0" applyNumberFormat="1" applyFont="1" applyFill="1" applyBorder="1" applyAlignment="1" applyProtection="1">
      <alignment horizontal="right"/>
      <protection locked="0"/>
    </xf>
    <xf numFmtId="3" fontId="0" fillId="0" borderId="23" xfId="0" applyNumberFormat="1" applyBorder="1" applyProtection="1">
      <protection locked="0"/>
    </xf>
    <xf numFmtId="3" fontId="0" fillId="0" borderId="12" xfId="0" applyNumberFormat="1" applyBorder="1" applyProtection="1">
      <protection locked="0"/>
    </xf>
    <xf numFmtId="2" fontId="1" fillId="0" borderId="7" xfId="1" applyNumberFormat="1" applyFont="1" applyFill="1" applyBorder="1" applyProtection="1">
      <protection locked="0"/>
    </xf>
    <xf numFmtId="2" fontId="1" fillId="0" borderId="15" xfId="1" applyNumberFormat="1" applyFont="1" applyFill="1" applyBorder="1" applyProtection="1">
      <protection locked="0"/>
    </xf>
    <xf numFmtId="2" fontId="0" fillId="0" borderId="23" xfId="1" applyNumberFormat="1" applyFont="1" applyFill="1" applyBorder="1" applyProtection="1">
      <protection locked="0"/>
    </xf>
    <xf numFmtId="3" fontId="1" fillId="0" borderId="6" xfId="0" applyNumberFormat="1" applyFont="1" applyFill="1" applyBorder="1" applyAlignment="1" applyProtection="1">
      <alignment wrapText="1"/>
      <protection locked="0"/>
    </xf>
    <xf numFmtId="3" fontId="1" fillId="0" borderId="6" xfId="0" applyNumberFormat="1" applyFont="1" applyFill="1" applyBorder="1" applyAlignment="1" applyProtection="1">
      <protection locked="0"/>
    </xf>
    <xf numFmtId="2" fontId="0" fillId="0" borderId="23" xfId="0" applyNumberFormat="1" applyBorder="1" applyAlignment="1" applyProtection="1">
      <alignment horizontal="right" indent="1"/>
      <protection locked="0"/>
    </xf>
    <xf numFmtId="3" fontId="1" fillId="0" borderId="6" xfId="0" applyNumberFormat="1" applyFont="1" applyFill="1" applyBorder="1" applyAlignment="1" applyProtection="1">
      <alignment horizontal="right" wrapText="1"/>
      <protection locked="0"/>
    </xf>
    <xf numFmtId="3" fontId="1" fillId="0" borderId="16" xfId="0" applyNumberFormat="1" applyFont="1" applyFill="1" applyBorder="1" applyAlignment="1" applyProtection="1">
      <alignment horizontal="right" wrapText="1"/>
      <protection locked="0"/>
    </xf>
    <xf numFmtId="0" fontId="6" fillId="2" borderId="16" xfId="0" applyFont="1" applyFill="1" applyBorder="1" applyAlignment="1" applyProtection="1">
      <alignment horizontal="left" wrapText="1"/>
    </xf>
    <xf numFmtId="0" fontId="0" fillId="2" borderId="20" xfId="0" applyFill="1" applyBorder="1" applyAlignment="1">
      <alignment horizontal="left" vertical="top" wrapText="1"/>
    </xf>
    <xf numFmtId="0" fontId="0" fillId="0" borderId="0" xfId="0" applyAlignment="1">
      <alignment horizontal="left" vertical="top" wrapText="1"/>
    </xf>
    <xf numFmtId="3" fontId="0" fillId="2" borderId="23" xfId="0" applyNumberFormat="1" applyFill="1" applyBorder="1" applyProtection="1"/>
    <xf numFmtId="3" fontId="0" fillId="2" borderId="12" xfId="0" applyNumberFormat="1" applyFill="1" applyBorder="1" applyProtection="1"/>
    <xf numFmtId="3" fontId="0" fillId="2" borderId="23" xfId="0" applyNumberFormat="1" applyFill="1" applyBorder="1" applyAlignment="1" applyProtection="1">
      <alignment horizontal="right" indent="1"/>
    </xf>
    <xf numFmtId="3" fontId="0" fillId="2" borderId="7" xfId="0" applyNumberFormat="1" applyFill="1" applyBorder="1" applyProtection="1"/>
    <xf numFmtId="3" fontId="0" fillId="2" borderId="5" xfId="0" applyNumberFormat="1" applyFill="1" applyBorder="1" applyProtection="1"/>
    <xf numFmtId="3" fontId="0" fillId="2" borderId="0" xfId="0" applyNumberFormat="1" applyFill="1" applyBorder="1"/>
    <xf numFmtId="49" fontId="6" fillId="2" borderId="0" xfId="0" applyNumberFormat="1" applyFont="1" applyFill="1" applyBorder="1"/>
    <xf numFmtId="0" fontId="8" fillId="2" borderId="21" xfId="0" applyFont="1" applyFill="1" applyBorder="1" applyAlignment="1">
      <alignment vertical="center" wrapText="1"/>
    </xf>
    <xf numFmtId="49" fontId="0" fillId="2" borderId="19" xfId="0" applyNumberFormat="1" applyFill="1" applyBorder="1" applyAlignment="1"/>
    <xf numFmtId="49" fontId="0" fillId="2" borderId="11" xfId="0" applyNumberFormat="1" applyFill="1" applyBorder="1"/>
    <xf numFmtId="0" fontId="11" fillId="2" borderId="11" xfId="0" applyFont="1" applyFill="1" applyBorder="1" applyAlignment="1"/>
    <xf numFmtId="49" fontId="8" fillId="2" borderId="0" xfId="0" applyNumberFormat="1" applyFont="1" applyFill="1" applyBorder="1"/>
    <xf numFmtId="0" fontId="8" fillId="2" borderId="0" xfId="0" applyFont="1" applyFill="1" applyBorder="1" applyAlignment="1">
      <alignment wrapText="1"/>
    </xf>
    <xf numFmtId="9" fontId="6" fillId="2" borderId="0" xfId="1" applyFont="1" applyFill="1" applyBorder="1" applyAlignment="1">
      <alignment horizontal="center"/>
    </xf>
    <xf numFmtId="49" fontId="5" fillId="2" borderId="0" xfId="0" applyNumberFormat="1" applyFont="1" applyFill="1" applyBorder="1"/>
    <xf numFmtId="0" fontId="5" fillId="2" borderId="0" xfId="0" applyFont="1" applyFill="1" applyBorder="1"/>
    <xf numFmtId="0" fontId="12" fillId="2" borderId="0" xfId="0" applyFont="1" applyFill="1" applyBorder="1" applyAlignment="1"/>
    <xf numFmtId="0" fontId="12" fillId="2" borderId="0" xfId="0" applyFont="1" applyFill="1" applyBorder="1" applyAlignment="1">
      <alignment wrapText="1"/>
    </xf>
    <xf numFmtId="0" fontId="2" fillId="2" borderId="30" xfId="0" applyFont="1" applyFill="1" applyBorder="1"/>
    <xf numFmtId="0" fontId="7" fillId="2" borderId="29" xfId="0" applyFont="1" applyFill="1" applyBorder="1" applyAlignment="1">
      <alignment vertical="center"/>
    </xf>
    <xf numFmtId="49" fontId="6" fillId="2" borderId="29" xfId="0" applyNumberFormat="1" applyFont="1" applyFill="1" applyBorder="1"/>
    <xf numFmtId="0" fontId="12" fillId="2" borderId="29" xfId="0" applyFont="1" applyFill="1" applyBorder="1" applyAlignment="1"/>
    <xf numFmtId="0" fontId="12" fillId="2" borderId="29" xfId="0" applyFont="1" applyFill="1" applyBorder="1" applyAlignment="1">
      <alignment horizontal="center"/>
    </xf>
    <xf numFmtId="0" fontId="12" fillId="2" borderId="29" xfId="0" applyFont="1" applyFill="1" applyBorder="1" applyAlignment="1">
      <alignment horizontal="center" wrapText="1"/>
    </xf>
    <xf numFmtId="0" fontId="4" fillId="2" borderId="29" xfId="0" applyFont="1" applyFill="1" applyBorder="1" applyAlignment="1">
      <alignment horizontal="center"/>
    </xf>
    <xf numFmtId="0" fontId="0" fillId="2" borderId="9" xfId="0" applyFill="1" applyBorder="1" applyAlignment="1"/>
    <xf numFmtId="0" fontId="0" fillId="2" borderId="9" xfId="0" applyFill="1" applyBorder="1" applyAlignment="1">
      <alignment horizontal="right"/>
    </xf>
    <xf numFmtId="0" fontId="0" fillId="2" borderId="9" xfId="0" applyFill="1" applyBorder="1" applyAlignment="1">
      <alignment horizontal="center"/>
    </xf>
    <xf numFmtId="3" fontId="13" fillId="0" borderId="17" xfId="0" applyNumberFormat="1" applyFont="1" applyFill="1" applyBorder="1" applyAlignment="1" applyProtection="1">
      <protection locked="0"/>
    </xf>
    <xf numFmtId="0" fontId="8" fillId="2" borderId="0" xfId="0" applyFont="1" applyFill="1" applyBorder="1" applyAlignment="1"/>
    <xf numFmtId="0" fontId="8" fillId="2" borderId="21" xfId="0" applyFont="1" applyFill="1" applyBorder="1" applyAlignment="1"/>
    <xf numFmtId="4" fontId="0" fillId="0" borderId="12" xfId="0" applyNumberFormat="1" applyFill="1" applyBorder="1" applyProtection="1">
      <protection locked="0"/>
    </xf>
    <xf numFmtId="4" fontId="0" fillId="0" borderId="6" xfId="0" applyNumberFormat="1" applyFill="1" applyBorder="1" applyProtection="1">
      <protection locked="0"/>
    </xf>
    <xf numFmtId="2" fontId="1" fillId="0" borderId="23" xfId="0" applyNumberFormat="1" applyFont="1" applyFill="1" applyBorder="1" applyProtection="1">
      <protection locked="0"/>
    </xf>
    <xf numFmtId="166" fontId="0" fillId="0" borderId="23" xfId="0" applyNumberFormat="1" applyFill="1" applyBorder="1" applyAlignment="1" applyProtection="1">
      <alignment horizontal="center"/>
      <protection locked="0"/>
    </xf>
    <xf numFmtId="4" fontId="0" fillId="0" borderId="2" xfId="1" applyNumberFormat="1" applyFont="1" applyFill="1" applyBorder="1" applyAlignment="1" applyProtection="1">
      <protection locked="0"/>
    </xf>
    <xf numFmtId="4" fontId="0" fillId="0" borderId="23" xfId="1" applyNumberFormat="1" applyFont="1" applyFill="1" applyBorder="1" applyProtection="1">
      <protection locked="0"/>
    </xf>
    <xf numFmtId="4" fontId="1" fillId="0" borderId="2" xfId="1" applyNumberFormat="1" applyFont="1" applyFill="1" applyBorder="1" applyAlignment="1" applyProtection="1">
      <protection locked="0"/>
    </xf>
    <xf numFmtId="4" fontId="1" fillId="0" borderId="23" xfId="1" applyNumberFormat="1" applyFont="1" applyFill="1" applyBorder="1" applyAlignment="1" applyProtection="1">
      <protection locked="0"/>
    </xf>
    <xf numFmtId="4" fontId="1" fillId="0" borderId="44" xfId="1" applyNumberFormat="1" applyFont="1" applyFill="1" applyBorder="1" applyAlignment="1" applyProtection="1">
      <protection locked="0"/>
    </xf>
    <xf numFmtId="3" fontId="0" fillId="0" borderId="15" xfId="0" applyNumberFormat="1" applyBorder="1" applyProtection="1">
      <protection locked="0"/>
    </xf>
    <xf numFmtId="4" fontId="1" fillId="0" borderId="7" xfId="1" applyNumberFormat="1" applyFont="1" applyFill="1" applyBorder="1" applyProtection="1">
      <protection locked="0"/>
    </xf>
    <xf numFmtId="3" fontId="1" fillId="2" borderId="6" xfId="0" applyNumberFormat="1" applyFont="1" applyFill="1" applyBorder="1" applyAlignment="1" applyProtection="1">
      <alignment wrapText="1"/>
    </xf>
    <xf numFmtId="0" fontId="1" fillId="2" borderId="16" xfId="0" applyFont="1" applyFill="1" applyBorder="1" applyAlignment="1" applyProtection="1">
      <alignment horizontal="left" wrapText="1"/>
    </xf>
    <xf numFmtId="3" fontId="1" fillId="2" borderId="16" xfId="0" applyNumberFormat="1" applyFont="1" applyFill="1" applyBorder="1" applyAlignment="1" applyProtection="1"/>
    <xf numFmtId="0" fontId="23" fillId="0" borderId="0" xfId="0" applyFont="1" applyAlignment="1">
      <alignment vertical="center"/>
    </xf>
    <xf numFmtId="0" fontId="4" fillId="0" borderId="0" xfId="0" applyFont="1" applyFill="1"/>
    <xf numFmtId="0" fontId="4" fillId="0" borderId="0" xfId="0" applyFont="1"/>
    <xf numFmtId="3" fontId="4" fillId="4" borderId="12" xfId="0" applyNumberFormat="1" applyFont="1" applyFill="1" applyBorder="1" applyProtection="1">
      <protection locked="0"/>
    </xf>
    <xf numFmtId="0" fontId="4" fillId="0" borderId="23" xfId="0" applyFont="1" applyFill="1" applyBorder="1" applyAlignment="1" applyProtection="1">
      <alignment wrapText="1"/>
      <protection locked="0"/>
    </xf>
    <xf numFmtId="0" fontId="24" fillId="0" borderId="0" xfId="0" applyFont="1" applyAlignment="1">
      <alignment vertical="center"/>
    </xf>
    <xf numFmtId="0" fontId="7" fillId="2" borderId="0" xfId="0" applyFont="1" applyFill="1" applyBorder="1"/>
    <xf numFmtId="2" fontId="0" fillId="0" borderId="23" xfId="0" applyNumberFormat="1" applyBorder="1" applyProtection="1">
      <protection locked="0"/>
    </xf>
    <xf numFmtId="0" fontId="0" fillId="2" borderId="13" xfId="0" applyFill="1" applyBorder="1" applyProtection="1"/>
    <xf numFmtId="165" fontId="4" fillId="2" borderId="37" xfId="0" applyNumberFormat="1" applyFont="1" applyFill="1" applyBorder="1" applyAlignment="1" applyProtection="1">
      <alignment horizontal="right"/>
    </xf>
    <xf numFmtId="0" fontId="4" fillId="2" borderId="11" xfId="0" applyFont="1" applyFill="1" applyBorder="1" applyAlignment="1">
      <alignment horizontal="left" vertical="top" wrapText="1"/>
    </xf>
    <xf numFmtId="49" fontId="1" fillId="2" borderId="1" xfId="0" applyNumberFormat="1" applyFont="1" applyFill="1" applyBorder="1" applyAlignment="1">
      <alignment vertical="top"/>
    </xf>
    <xf numFmtId="49" fontId="1" fillId="2" borderId="1" xfId="0" applyNumberFormat="1" applyFont="1" applyFill="1" applyBorder="1" applyAlignment="1">
      <alignment horizontal="left" vertical="top" wrapText="1"/>
    </xf>
    <xf numFmtId="3" fontId="0" fillId="2" borderId="2" xfId="0" applyNumberFormat="1" applyFill="1" applyBorder="1" applyProtection="1"/>
    <xf numFmtId="0" fontId="1" fillId="2" borderId="14" xfId="0" applyFont="1" applyFill="1" applyBorder="1" applyAlignment="1" applyProtection="1">
      <alignment horizontal="center"/>
    </xf>
    <xf numFmtId="3" fontId="1" fillId="2" borderId="23" xfId="0" applyNumberFormat="1" applyFont="1" applyFill="1" applyBorder="1" applyAlignment="1" applyProtection="1">
      <alignment horizontal="center"/>
    </xf>
    <xf numFmtId="49" fontId="1" fillId="2" borderId="1" xfId="0" applyNumberFormat="1" applyFont="1" applyFill="1" applyBorder="1" applyAlignment="1">
      <alignment horizontal="left" vertical="top"/>
    </xf>
    <xf numFmtId="0" fontId="2" fillId="2" borderId="23" xfId="0" applyFont="1" applyFill="1" applyBorder="1" applyAlignment="1" applyProtection="1">
      <alignment vertical="center" wrapText="1"/>
    </xf>
    <xf numFmtId="0" fontId="0" fillId="2" borderId="6" xfId="0" applyFill="1" applyBorder="1" applyProtection="1"/>
    <xf numFmtId="0" fontId="0" fillId="2" borderId="0" xfId="0" applyFill="1" applyBorder="1" applyProtection="1"/>
    <xf numFmtId="0" fontId="3" fillId="2" borderId="7" xfId="0" applyFont="1" applyFill="1" applyBorder="1" applyAlignment="1" applyProtection="1">
      <alignment horizontal="right"/>
    </xf>
    <xf numFmtId="0" fontId="2" fillId="2" borderId="1" xfId="0" applyFont="1" applyFill="1" applyBorder="1" applyProtection="1"/>
    <xf numFmtId="0" fontId="2" fillId="2" borderId="2" xfId="0" applyFont="1" applyFill="1" applyBorder="1" applyProtection="1"/>
    <xf numFmtId="0" fontId="0" fillId="2" borderId="2" xfId="0" applyFill="1" applyBorder="1" applyProtection="1"/>
    <xf numFmtId="0" fontId="0" fillId="2" borderId="7" xfId="0" applyFill="1" applyBorder="1" applyProtection="1"/>
    <xf numFmtId="0" fontId="0" fillId="2" borderId="1" xfId="0" applyFill="1" applyBorder="1" applyProtection="1"/>
    <xf numFmtId="0" fontId="2" fillId="2" borderId="17" xfId="0" applyFont="1" applyFill="1" applyBorder="1" applyProtection="1"/>
    <xf numFmtId="0" fontId="0" fillId="2" borderId="11" xfId="0" applyFill="1" applyBorder="1" applyProtection="1"/>
    <xf numFmtId="0" fontId="0" fillId="2" borderId="16" xfId="0" applyFill="1" applyBorder="1" applyAlignment="1" applyProtection="1">
      <alignment horizontal="center"/>
    </xf>
    <xf numFmtId="0" fontId="4" fillId="2" borderId="3" xfId="0" applyFont="1" applyFill="1" applyBorder="1" applyProtection="1"/>
    <xf numFmtId="0" fontId="0" fillId="2" borderId="4" xfId="0" applyFill="1" applyBorder="1" applyProtection="1"/>
    <xf numFmtId="0" fontId="0" fillId="2" borderId="5" xfId="0" applyFill="1" applyBorder="1" applyProtection="1"/>
    <xf numFmtId="0" fontId="4" fillId="2" borderId="17" xfId="0" applyFont="1" applyFill="1" applyBorder="1" applyProtection="1"/>
    <xf numFmtId="0" fontId="0" fillId="2" borderId="15" xfId="0" applyFill="1" applyBorder="1" applyProtection="1"/>
    <xf numFmtId="0" fontId="4" fillId="2" borderId="6" xfId="0" applyFont="1" applyFill="1" applyBorder="1" applyProtection="1"/>
    <xf numFmtId="0" fontId="2" fillId="2" borderId="6" xfId="0" applyFont="1" applyFill="1" applyBorder="1" applyProtection="1"/>
    <xf numFmtId="0" fontId="2" fillId="2" borderId="3" xfId="0" applyFont="1" applyFill="1" applyBorder="1" applyAlignment="1" applyProtection="1">
      <alignment horizontal="left"/>
    </xf>
    <xf numFmtId="0" fontId="4" fillId="2" borderId="4" xfId="0" applyFont="1" applyFill="1" applyBorder="1" applyProtection="1"/>
    <xf numFmtId="0" fontId="4" fillId="2" borderId="5" xfId="0" applyFont="1" applyFill="1" applyBorder="1" applyProtection="1"/>
    <xf numFmtId="0" fontId="0" fillId="2" borderId="16" xfId="0" applyFill="1" applyBorder="1" applyProtection="1"/>
    <xf numFmtId="0" fontId="10" fillId="2" borderId="3" xfId="0" applyFont="1" applyFill="1" applyBorder="1" applyAlignment="1" applyProtection="1">
      <alignment horizontal="left"/>
    </xf>
    <xf numFmtId="0" fontId="10" fillId="2" borderId="2" xfId="0" applyFont="1" applyFill="1" applyBorder="1" applyAlignment="1" applyProtection="1">
      <alignment horizontal="left"/>
    </xf>
    <xf numFmtId="0" fontId="4" fillId="2" borderId="2" xfId="0" applyFont="1" applyFill="1" applyBorder="1" applyProtection="1"/>
    <xf numFmtId="0" fontId="2" fillId="2" borderId="3" xfId="0" applyFont="1" applyFill="1" applyBorder="1" applyAlignment="1" applyProtection="1">
      <alignment vertical="center"/>
    </xf>
    <xf numFmtId="0" fontId="1" fillId="2" borderId="6" xfId="0" applyFont="1" applyFill="1" applyBorder="1" applyProtection="1"/>
    <xf numFmtId="0" fontId="10" fillId="2" borderId="3" xfId="0" applyFont="1" applyFill="1" applyBorder="1" applyProtection="1"/>
    <xf numFmtId="0" fontId="5" fillId="2" borderId="2" xfId="0" applyFont="1" applyFill="1" applyBorder="1" applyProtection="1"/>
    <xf numFmtId="0" fontId="3" fillId="2" borderId="7" xfId="0" applyFont="1" applyFill="1" applyBorder="1" applyAlignment="1" applyProtection="1">
      <alignment horizontal="left" wrapText="1"/>
    </xf>
    <xf numFmtId="0" fontId="3" fillId="2" borderId="7" xfId="0" applyFont="1" applyFill="1" applyBorder="1" applyAlignment="1" applyProtection="1">
      <alignment horizontal="right" wrapText="1"/>
    </xf>
    <xf numFmtId="0" fontId="1" fillId="2" borderId="23" xfId="0" applyFont="1" applyFill="1" applyBorder="1" applyAlignment="1" applyProtection="1">
      <alignment horizontal="center"/>
    </xf>
    <xf numFmtId="0" fontId="7" fillId="2" borderId="6" xfId="0" applyFont="1" applyFill="1" applyBorder="1" applyProtection="1"/>
    <xf numFmtId="0" fontId="0" fillId="2" borderId="17" xfId="0" applyFill="1" applyBorder="1" applyProtection="1"/>
    <xf numFmtId="0" fontId="0" fillId="0" borderId="0" xfId="0" applyProtection="1"/>
    <xf numFmtId="0" fontId="0" fillId="2" borderId="32" xfId="0" applyFill="1" applyBorder="1" applyProtection="1"/>
    <xf numFmtId="0" fontId="0" fillId="2" borderId="9" xfId="0" applyFill="1" applyBorder="1" applyProtection="1"/>
    <xf numFmtId="0" fontId="0" fillId="2" borderId="35" xfId="0" applyFill="1" applyBorder="1" applyProtection="1"/>
    <xf numFmtId="0" fontId="0" fillId="2" borderId="10" xfId="0" applyFill="1" applyBorder="1" applyProtection="1"/>
    <xf numFmtId="0" fontId="0" fillId="2" borderId="33" xfId="0" applyFill="1" applyBorder="1" applyProtection="1"/>
    <xf numFmtId="0" fontId="9" fillId="2" borderId="7" xfId="0" applyFont="1" applyFill="1" applyBorder="1" applyAlignment="1" applyProtection="1">
      <alignment vertical="center"/>
    </xf>
    <xf numFmtId="0" fontId="2" fillId="2" borderId="2" xfId="0" applyFont="1" applyFill="1" applyBorder="1" applyAlignment="1" applyProtection="1">
      <alignment vertical="center"/>
    </xf>
    <xf numFmtId="0" fontId="0" fillId="2" borderId="21" xfId="0" applyFill="1" applyBorder="1" applyProtection="1"/>
    <xf numFmtId="0" fontId="0" fillId="2" borderId="20" xfId="0" applyFill="1" applyBorder="1" applyProtection="1"/>
    <xf numFmtId="0" fontId="3" fillId="2" borderId="2" xfId="0" applyFont="1" applyFill="1" applyBorder="1" applyAlignment="1" applyProtection="1">
      <alignment vertical="top"/>
    </xf>
    <xf numFmtId="0" fontId="16" fillId="2" borderId="0" xfId="0" applyFont="1" applyFill="1" applyBorder="1" applyProtection="1"/>
    <xf numFmtId="0" fontId="1" fillId="2" borderId="3" xfId="0" applyFont="1" applyFill="1" applyBorder="1" applyAlignment="1" applyProtection="1">
      <alignment vertical="top"/>
    </xf>
    <xf numFmtId="0" fontId="0" fillId="2" borderId="0" xfId="0" applyFill="1" applyBorder="1" applyAlignment="1" applyProtection="1"/>
    <xf numFmtId="0" fontId="6" fillId="2" borderId="6" xfId="0" applyFont="1" applyFill="1" applyBorder="1" applyProtection="1"/>
    <xf numFmtId="0" fontId="15" fillId="2" borderId="7" xfId="0" applyFont="1" applyFill="1" applyBorder="1" applyProtection="1"/>
    <xf numFmtId="0" fontId="3" fillId="2" borderId="8" xfId="0" applyFont="1" applyFill="1" applyBorder="1" applyAlignment="1" applyProtection="1"/>
    <xf numFmtId="0" fontId="3" fillId="2" borderId="9" xfId="0" applyFont="1" applyFill="1" applyBorder="1" applyAlignment="1" applyProtection="1"/>
    <xf numFmtId="0" fontId="3" fillId="2" borderId="10" xfId="0" applyFont="1" applyFill="1" applyBorder="1" applyAlignment="1" applyProtection="1"/>
    <xf numFmtId="0" fontId="2" fillId="2" borderId="20" xfId="0" applyFont="1" applyFill="1" applyBorder="1" applyProtection="1"/>
    <xf numFmtId="0" fontId="7" fillId="2" borderId="0" xfId="0" applyFont="1" applyFill="1" applyBorder="1" applyAlignment="1" applyProtection="1">
      <alignment vertical="center"/>
    </xf>
    <xf numFmtId="0" fontId="2" fillId="2" borderId="11" xfId="0" applyFont="1" applyFill="1" applyBorder="1" applyProtection="1"/>
    <xf numFmtId="0" fontId="2" fillId="2" borderId="0" xfId="0" applyFont="1" applyFill="1" applyBorder="1" applyProtection="1"/>
    <xf numFmtId="0" fontId="0" fillId="2" borderId="46" xfId="0" applyFill="1" applyBorder="1" applyProtection="1"/>
    <xf numFmtId="0" fontId="0" fillId="2" borderId="12" xfId="0" applyFill="1" applyBorder="1" applyProtection="1"/>
    <xf numFmtId="0" fontId="6" fillId="2" borderId="3" xfId="0" applyFont="1" applyFill="1" applyBorder="1" applyProtection="1"/>
    <xf numFmtId="0" fontId="26" fillId="2" borderId="47" xfId="0" applyFont="1" applyFill="1" applyBorder="1" applyProtection="1"/>
    <xf numFmtId="0" fontId="5" fillId="2" borderId="13" xfId="0" applyFont="1" applyFill="1" applyBorder="1" applyProtection="1"/>
    <xf numFmtId="0" fontId="0" fillId="2" borderId="47" xfId="0" applyFill="1" applyBorder="1" applyProtection="1"/>
    <xf numFmtId="0" fontId="5" fillId="2" borderId="12" xfId="0" applyFont="1" applyFill="1" applyBorder="1" applyAlignment="1" applyProtection="1">
      <alignment horizontal="left" vertical="center" wrapText="1"/>
    </xf>
    <xf numFmtId="0" fontId="0" fillId="2" borderId="14" xfId="0" applyFill="1" applyBorder="1" applyProtection="1"/>
    <xf numFmtId="0" fontId="5" fillId="2" borderId="1" xfId="0" applyFont="1" applyFill="1" applyBorder="1" applyAlignment="1" applyProtection="1">
      <alignment horizontal="left" vertical="center" wrapText="1"/>
    </xf>
    <xf numFmtId="0" fontId="6" fillId="2" borderId="4" xfId="0" applyFont="1" applyFill="1" applyBorder="1" applyProtection="1"/>
    <xf numFmtId="0" fontId="6" fillId="2" borderId="5" xfId="0" applyFont="1" applyFill="1" applyBorder="1" applyProtection="1"/>
    <xf numFmtId="0" fontId="6" fillId="2" borderId="0" xfId="0" applyFont="1" applyFill="1" applyBorder="1" applyProtection="1"/>
    <xf numFmtId="0" fontId="5" fillId="2" borderId="16" xfId="0" applyFont="1" applyFill="1" applyBorder="1" applyAlignment="1" applyProtection="1">
      <alignment vertical="center"/>
    </xf>
    <xf numFmtId="0" fontId="0" fillId="2" borderId="27" xfId="0" applyFill="1" applyBorder="1" applyProtection="1"/>
    <xf numFmtId="0" fontId="7" fillId="2" borderId="4" xfId="0" applyFont="1" applyFill="1" applyBorder="1" applyAlignment="1" applyProtection="1">
      <alignment vertical="center"/>
    </xf>
    <xf numFmtId="0" fontId="0" fillId="2" borderId="11" xfId="0" applyFill="1" applyBorder="1" applyAlignment="1" applyProtection="1">
      <alignment horizontal="center"/>
    </xf>
    <xf numFmtId="0" fontId="0" fillId="2" borderId="21" xfId="0" applyFill="1" applyBorder="1" applyAlignment="1" applyProtection="1">
      <alignment horizontal="center"/>
    </xf>
    <xf numFmtId="0" fontId="0" fillId="0" borderId="4" xfId="0" applyBorder="1" applyProtection="1"/>
    <xf numFmtId="0" fontId="16" fillId="2" borderId="14" xfId="0" applyFont="1" applyFill="1" applyBorder="1" applyProtection="1"/>
    <xf numFmtId="0" fontId="6" fillId="2" borderId="41" xfId="0" applyFont="1" applyFill="1" applyBorder="1" applyAlignment="1" applyProtection="1">
      <alignment horizontal="center"/>
    </xf>
    <xf numFmtId="0" fontId="7" fillId="2" borderId="11" xfId="0" applyFont="1" applyFill="1" applyBorder="1" applyAlignment="1" applyProtection="1">
      <alignment vertical="center"/>
    </xf>
    <xf numFmtId="0" fontId="8" fillId="2" borderId="41" xfId="0" applyFont="1" applyFill="1" applyBorder="1" applyProtection="1"/>
    <xf numFmtId="0" fontId="16" fillId="2" borderId="15" xfId="0" applyFont="1" applyFill="1" applyBorder="1" applyProtection="1"/>
    <xf numFmtId="0" fontId="8" fillId="2" borderId="0" xfId="0" applyFont="1" applyFill="1" applyBorder="1" applyProtection="1"/>
    <xf numFmtId="0" fontId="6" fillId="2" borderId="17" xfId="0" applyFont="1" applyFill="1" applyBorder="1" applyProtection="1"/>
    <xf numFmtId="0" fontId="6" fillId="2" borderId="12" xfId="0" applyFont="1" applyFill="1" applyBorder="1" applyProtection="1"/>
    <xf numFmtId="0" fontId="5" fillId="2" borderId="0" xfId="0" applyFont="1" applyFill="1" applyBorder="1" applyAlignment="1" applyProtection="1">
      <alignment horizontal="left" vertical="center"/>
    </xf>
    <xf numFmtId="0" fontId="0" fillId="2" borderId="18" xfId="0" applyFill="1" applyBorder="1" applyProtection="1"/>
    <xf numFmtId="0" fontId="0" fillId="2" borderId="12" xfId="0" applyFill="1" applyBorder="1" applyAlignment="1" applyProtection="1">
      <alignment horizontal="center" wrapText="1"/>
    </xf>
    <xf numFmtId="0" fontId="0" fillId="2" borderId="12" xfId="0" applyFill="1" applyBorder="1" applyAlignment="1" applyProtection="1">
      <alignment horizontal="center" vertical="center" wrapText="1"/>
    </xf>
    <xf numFmtId="0" fontId="0" fillId="2" borderId="12" xfId="0" applyFill="1" applyBorder="1" applyAlignment="1" applyProtection="1">
      <alignment vertical="center" wrapText="1"/>
    </xf>
    <xf numFmtId="0" fontId="6" fillId="2" borderId="16" xfId="0" applyFont="1" applyFill="1" applyBorder="1" applyAlignment="1" applyProtection="1">
      <alignment horizontal="center"/>
    </xf>
    <xf numFmtId="0" fontId="6" fillId="2" borderId="0" xfId="0" applyFont="1" applyFill="1" applyBorder="1" applyAlignment="1" applyProtection="1">
      <alignment horizontal="center"/>
    </xf>
    <xf numFmtId="0" fontId="6" fillId="2" borderId="13" xfId="0" applyFont="1" applyFill="1" applyBorder="1" applyAlignment="1" applyProtection="1">
      <alignment horizontal="center"/>
    </xf>
    <xf numFmtId="0" fontId="6" fillId="2" borderId="1" xfId="0" applyFont="1" applyFill="1" applyBorder="1" applyAlignment="1" applyProtection="1">
      <alignment horizontal="center"/>
    </xf>
    <xf numFmtId="0" fontId="4" fillId="2" borderId="23" xfId="0" applyFont="1" applyFill="1" applyBorder="1" applyAlignment="1" applyProtection="1">
      <alignment wrapText="1"/>
    </xf>
    <xf numFmtId="0" fontId="0" fillId="2" borderId="23" xfId="0" applyFill="1" applyBorder="1" applyProtection="1"/>
    <xf numFmtId="0" fontId="6" fillId="2" borderId="6" xfId="0" applyFont="1" applyFill="1" applyBorder="1" applyAlignment="1" applyProtection="1">
      <alignment wrapText="1"/>
    </xf>
    <xf numFmtId="0" fontId="4" fillId="2" borderId="0" xfId="0" applyFont="1" applyFill="1" applyBorder="1" applyProtection="1"/>
    <xf numFmtId="0" fontId="0" fillId="2" borderId="30" xfId="0" applyFill="1" applyBorder="1" applyProtection="1"/>
    <xf numFmtId="0" fontId="0" fillId="2" borderId="29" xfId="0" applyFill="1" applyBorder="1" applyProtection="1"/>
    <xf numFmtId="0" fontId="3" fillId="2" borderId="29" xfId="0" applyFont="1" applyFill="1" applyBorder="1" applyProtection="1"/>
    <xf numFmtId="0" fontId="0" fillId="2" borderId="22" xfId="0" applyFill="1" applyBorder="1" applyProtection="1"/>
    <xf numFmtId="0" fontId="0" fillId="0" borderId="0" xfId="0" applyBorder="1" applyProtection="1"/>
    <xf numFmtId="0" fontId="9" fillId="2" borderId="48" xfId="0" applyFont="1" applyFill="1" applyBorder="1" applyAlignment="1" applyProtection="1">
      <alignment vertical="center" wrapText="1"/>
    </xf>
    <xf numFmtId="0" fontId="0" fillId="2" borderId="8" xfId="0" applyFill="1" applyBorder="1" applyProtection="1"/>
    <xf numFmtId="0" fontId="9" fillId="2" borderId="0" xfId="0" applyFont="1" applyFill="1" applyBorder="1" applyAlignment="1" applyProtection="1">
      <alignment vertical="center"/>
    </xf>
    <xf numFmtId="0" fontId="2" fillId="2" borderId="0" xfId="0" applyFont="1" applyFill="1" applyBorder="1" applyAlignment="1" applyProtection="1">
      <alignment horizontal="center" vertical="center"/>
    </xf>
    <xf numFmtId="0" fontId="1" fillId="2" borderId="6" xfId="0" applyFont="1" applyFill="1" applyBorder="1" applyAlignment="1" applyProtection="1"/>
    <xf numFmtId="0" fontId="1" fillId="2" borderId="2" xfId="0" applyFont="1" applyFill="1" applyBorder="1" applyAlignment="1" applyProtection="1"/>
    <xf numFmtId="165" fontId="1" fillId="2" borderId="6" xfId="2" applyNumberFormat="1" applyFont="1" applyFill="1" applyBorder="1" applyAlignment="1" applyProtection="1">
      <alignment horizontal="right"/>
    </xf>
    <xf numFmtId="0" fontId="0" fillId="2" borderId="25" xfId="0" applyFill="1" applyBorder="1" applyProtection="1"/>
    <xf numFmtId="165" fontId="1" fillId="2" borderId="17" xfId="2" applyNumberFormat="1" applyFont="1" applyFill="1" applyBorder="1" applyAlignment="1" applyProtection="1">
      <alignment horizontal="right"/>
    </xf>
    <xf numFmtId="0" fontId="0" fillId="2" borderId="26" xfId="0" applyFill="1" applyBorder="1" applyProtection="1"/>
    <xf numFmtId="0" fontId="0" fillId="2" borderId="31" xfId="0" applyFill="1" applyBorder="1" applyProtection="1"/>
    <xf numFmtId="0" fontId="0" fillId="2" borderId="19" xfId="0" applyFill="1" applyBorder="1" applyProtection="1"/>
    <xf numFmtId="0" fontId="2" fillId="2" borderId="3"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49" fontId="0" fillId="2" borderId="17" xfId="0" applyNumberFormat="1" applyFill="1" applyBorder="1" applyProtection="1"/>
    <xf numFmtId="0" fontId="0" fillId="2" borderId="39" xfId="0" applyFill="1" applyBorder="1" applyProtection="1"/>
    <xf numFmtId="0" fontId="0" fillId="2" borderId="24" xfId="0" applyFill="1" applyBorder="1" applyAlignment="1" applyProtection="1"/>
    <xf numFmtId="0" fontId="0" fillId="2" borderId="11" xfId="0" applyFont="1" applyFill="1" applyBorder="1" applyAlignment="1" applyProtection="1"/>
    <xf numFmtId="0" fontId="0" fillId="2" borderId="2" xfId="0" applyFill="1" applyBorder="1" applyAlignment="1" applyProtection="1"/>
    <xf numFmtId="14" fontId="0" fillId="2" borderId="11" xfId="0" applyNumberFormat="1" applyFill="1" applyBorder="1" applyAlignment="1" applyProtection="1"/>
    <xf numFmtId="0" fontId="1" fillId="2" borderId="11" xfId="0" applyFont="1" applyFill="1" applyBorder="1" applyAlignment="1" applyProtection="1"/>
    <xf numFmtId="0" fontId="0" fillId="2" borderId="2" xfId="0" applyFill="1" applyBorder="1" applyAlignment="1" applyProtection="1">
      <alignment horizontal="right"/>
    </xf>
    <xf numFmtId="165" fontId="1" fillId="2" borderId="37" xfId="0" applyNumberFormat="1" applyFont="1" applyFill="1" applyBorder="1" applyAlignment="1" applyProtection="1">
      <alignment horizontal="right"/>
    </xf>
    <xf numFmtId="0" fontId="6" fillId="2" borderId="26" xfId="0" applyFont="1" applyFill="1" applyBorder="1" applyProtection="1"/>
    <xf numFmtId="0" fontId="0" fillId="2" borderId="0" xfId="0" applyFill="1" applyBorder="1" applyAlignment="1" applyProtection="1">
      <alignment horizontal="right"/>
    </xf>
    <xf numFmtId="0" fontId="6" fillId="2" borderId="41" xfId="0" applyFont="1" applyFill="1" applyBorder="1" applyProtection="1"/>
    <xf numFmtId="0" fontId="11" fillId="2" borderId="4" xfId="0" applyFont="1" applyFill="1" applyBorder="1" applyAlignment="1" applyProtection="1"/>
    <xf numFmtId="0" fontId="11" fillId="2" borderId="0" xfId="0" applyFont="1" applyFill="1" applyBorder="1" applyAlignment="1" applyProtection="1"/>
    <xf numFmtId="49" fontId="0" fillId="2" borderId="6" xfId="0" applyNumberFormat="1" applyFill="1" applyBorder="1" applyAlignment="1" applyProtection="1"/>
    <xf numFmtId="49" fontId="0" fillId="2" borderId="2" xfId="0" applyNumberFormat="1" applyFill="1" applyBorder="1" applyAlignment="1" applyProtection="1"/>
    <xf numFmtId="0" fontId="3" fillId="2" borderId="2" xfId="0" applyFont="1" applyFill="1" applyBorder="1" applyAlignment="1" applyProtection="1"/>
    <xf numFmtId="165" fontId="1" fillId="2" borderId="37" xfId="0" applyNumberFormat="1" applyFont="1" applyFill="1" applyBorder="1" applyAlignment="1" applyProtection="1"/>
    <xf numFmtId="0" fontId="6" fillId="2" borderId="41" xfId="0" applyFont="1" applyFill="1" applyBorder="1" applyAlignment="1" applyProtection="1"/>
    <xf numFmtId="0" fontId="0" fillId="2" borderId="40" xfId="0" applyFill="1" applyBorder="1" applyProtection="1"/>
    <xf numFmtId="0" fontId="2" fillId="2" borderId="4" xfId="0" applyFont="1" applyFill="1" applyBorder="1" applyAlignment="1" applyProtection="1"/>
    <xf numFmtId="0" fontId="0" fillId="2" borderId="11" xfId="0" applyFill="1" applyBorder="1" applyAlignment="1" applyProtection="1"/>
    <xf numFmtId="0" fontId="0" fillId="2" borderId="21" xfId="0" applyFill="1" applyBorder="1" applyAlignment="1" applyProtection="1"/>
    <xf numFmtId="0" fontId="2" fillId="2" borderId="0" xfId="0" applyFont="1" applyFill="1" applyBorder="1" applyAlignment="1" applyProtection="1"/>
    <xf numFmtId="0" fontId="12" fillId="2" borderId="1" xfId="0" applyFont="1" applyFill="1" applyBorder="1" applyAlignment="1" applyProtection="1">
      <alignment wrapText="1"/>
    </xf>
    <xf numFmtId="0" fontId="4" fillId="2" borderId="13" xfId="0" applyFont="1" applyFill="1" applyBorder="1" applyAlignment="1" applyProtection="1">
      <alignment horizontal="center"/>
    </xf>
    <xf numFmtId="0" fontId="2" fillId="2" borderId="13" xfId="0" applyFont="1" applyFill="1" applyBorder="1" applyProtection="1"/>
    <xf numFmtId="0" fontId="12" fillId="2" borderId="17" xfId="0" applyFont="1" applyFill="1" applyBorder="1" applyAlignment="1" applyProtection="1">
      <alignment horizontal="center"/>
    </xf>
    <xf numFmtId="0" fontId="12" fillId="2" borderId="17" xfId="0" applyFont="1" applyFill="1" applyBorder="1" applyAlignment="1" applyProtection="1">
      <alignment horizontal="center" wrapText="1"/>
    </xf>
    <xf numFmtId="0" fontId="4" fillId="2" borderId="16" xfId="0" applyFont="1" applyFill="1" applyBorder="1" applyAlignment="1" applyProtection="1">
      <alignment horizontal="center"/>
    </xf>
    <xf numFmtId="9" fontId="0" fillId="2" borderId="23" xfId="1" applyFont="1" applyFill="1" applyBorder="1" applyAlignment="1" applyProtection="1"/>
    <xf numFmtId="3" fontId="0" fillId="2" borderId="23" xfId="0" applyNumberFormat="1" applyFill="1" applyBorder="1" applyAlignment="1" applyProtection="1"/>
    <xf numFmtId="3" fontId="1" fillId="2" borderId="42" xfId="0" applyNumberFormat="1" applyFont="1" applyFill="1" applyBorder="1" applyProtection="1"/>
    <xf numFmtId="3" fontId="0" fillId="2" borderId="42" xfId="0" applyNumberFormat="1" applyFill="1" applyBorder="1" applyAlignment="1" applyProtection="1"/>
    <xf numFmtId="0" fontId="0" fillId="2" borderId="28" xfId="0" applyFill="1" applyBorder="1" applyAlignment="1" applyProtection="1"/>
    <xf numFmtId="3" fontId="0" fillId="2" borderId="42" xfId="0" applyNumberFormat="1" applyFill="1" applyBorder="1" applyProtection="1"/>
    <xf numFmtId="3" fontId="0" fillId="2" borderId="43" xfId="0" applyNumberFormat="1" applyFill="1" applyBorder="1" applyProtection="1"/>
    <xf numFmtId="3" fontId="0" fillId="2" borderId="44" xfId="0" applyNumberFormat="1" applyFill="1" applyBorder="1" applyAlignment="1" applyProtection="1"/>
    <xf numFmtId="4" fontId="0" fillId="2" borderId="23" xfId="1" applyNumberFormat="1" applyFont="1" applyFill="1" applyBorder="1" applyProtection="1"/>
    <xf numFmtId="3" fontId="0" fillId="2" borderId="16" xfId="0" applyNumberFormat="1" applyFill="1" applyBorder="1" applyAlignment="1" applyProtection="1"/>
    <xf numFmtId="9" fontId="6" fillId="2" borderId="23" xfId="1" applyFont="1" applyFill="1" applyBorder="1" applyAlignment="1" applyProtection="1"/>
    <xf numFmtId="3" fontId="6" fillId="2" borderId="23" xfId="0" applyNumberFormat="1" applyFont="1" applyFill="1" applyBorder="1" applyAlignment="1" applyProtection="1"/>
    <xf numFmtId="3" fontId="13" fillId="2" borderId="17" xfId="0" applyNumberFormat="1" applyFont="1" applyFill="1" applyBorder="1" applyAlignment="1" applyProtection="1"/>
    <xf numFmtId="0" fontId="6" fillId="2" borderId="0" xfId="0" applyFont="1" applyFill="1" applyBorder="1" applyAlignment="1" applyProtection="1"/>
    <xf numFmtId="0" fontId="6" fillId="2" borderId="12" xfId="0" applyFont="1" applyFill="1" applyBorder="1" applyAlignment="1" applyProtection="1"/>
    <xf numFmtId="3" fontId="1" fillId="2" borderId="23" xfId="0" applyNumberFormat="1" applyFont="1" applyFill="1" applyBorder="1" applyAlignment="1" applyProtection="1"/>
    <xf numFmtId="3" fontId="13" fillId="2" borderId="23" xfId="0" applyNumberFormat="1" applyFont="1" applyFill="1" applyBorder="1" applyProtection="1"/>
    <xf numFmtId="3" fontId="0" fillId="2" borderId="17" xfId="0" applyNumberFormat="1" applyFill="1" applyBorder="1" applyProtection="1"/>
    <xf numFmtId="0" fontId="6" fillId="2" borderId="2" xfId="0" applyFont="1" applyFill="1" applyBorder="1" applyProtection="1"/>
    <xf numFmtId="0" fontId="0" fillId="2" borderId="45" xfId="0" applyFill="1" applyBorder="1" applyProtection="1"/>
    <xf numFmtId="0" fontId="21" fillId="2" borderId="0" xfId="0" applyFont="1" applyFill="1" applyBorder="1" applyAlignment="1" applyProtection="1">
      <alignment vertical="center"/>
    </xf>
    <xf numFmtId="0" fontId="20" fillId="2" borderId="0" xfId="0" applyFont="1" applyFill="1" applyBorder="1" applyProtection="1"/>
    <xf numFmtId="0" fontId="1" fillId="2" borderId="1" xfId="0" applyFont="1" applyFill="1" applyBorder="1" applyProtection="1"/>
    <xf numFmtId="0" fontId="0" fillId="2" borderId="1" xfId="0" applyFill="1" applyBorder="1" applyAlignment="1" applyProtection="1">
      <alignment horizontal="right"/>
    </xf>
    <xf numFmtId="3" fontId="4" fillId="4" borderId="6" xfId="0" applyNumberFormat="1" applyFont="1" applyFill="1" applyBorder="1" applyProtection="1">
      <protection locked="0"/>
    </xf>
    <xf numFmtId="3" fontId="4" fillId="4" borderId="17" xfId="0" applyNumberFormat="1" applyFont="1" applyFill="1" applyBorder="1" applyProtection="1">
      <protection locked="0"/>
    </xf>
    <xf numFmtId="0" fontId="7" fillId="2" borderId="20" xfId="0" applyFont="1" applyFill="1" applyBorder="1" applyAlignment="1" applyProtection="1">
      <alignment vertical="center"/>
    </xf>
    <xf numFmtId="0" fontId="22" fillId="2" borderId="11" xfId="0" applyFont="1" applyFill="1" applyBorder="1" applyAlignment="1" applyProtection="1">
      <alignment vertical="center"/>
    </xf>
    <xf numFmtId="0" fontId="2" fillId="2" borderId="6" xfId="0" applyFont="1" applyFill="1" applyBorder="1" applyAlignment="1" applyProtection="1"/>
    <xf numFmtId="0" fontId="2" fillId="2" borderId="2" xfId="0" applyFont="1" applyFill="1" applyBorder="1" applyAlignment="1" applyProtection="1"/>
    <xf numFmtId="0" fontId="0" fillId="2" borderId="3" xfId="0" applyFill="1" applyBorder="1" applyAlignment="1" applyProtection="1">
      <alignment horizontal="center"/>
    </xf>
    <xf numFmtId="0" fontId="1" fillId="2" borderId="16" xfId="0" applyFont="1" applyFill="1" applyBorder="1" applyAlignment="1" applyProtection="1">
      <alignment horizontal="center" wrapText="1"/>
    </xf>
    <xf numFmtId="0" fontId="6" fillId="2" borderId="15" xfId="0" applyFont="1" applyFill="1" applyBorder="1" applyAlignment="1" applyProtection="1">
      <alignment horizontal="center" wrapText="1"/>
    </xf>
    <xf numFmtId="0" fontId="0" fillId="2" borderId="16" xfId="0" applyFill="1" applyBorder="1" applyAlignment="1" applyProtection="1">
      <alignment horizontal="center" wrapText="1"/>
    </xf>
    <xf numFmtId="0" fontId="6" fillId="2" borderId="16" xfId="0" applyFont="1" applyFill="1" applyBorder="1" applyAlignment="1" applyProtection="1">
      <alignment horizontal="center" wrapText="1"/>
    </xf>
    <xf numFmtId="0" fontId="2" fillId="2" borderId="20" xfId="0" applyFont="1" applyFill="1" applyBorder="1" applyAlignment="1" applyProtection="1">
      <alignment horizontal="center"/>
    </xf>
    <xf numFmtId="10" fontId="0" fillId="2" borderId="23" xfId="1" applyNumberFormat="1" applyFont="1" applyFill="1" applyBorder="1" applyProtection="1"/>
    <xf numFmtId="3" fontId="0" fillId="2" borderId="15" xfId="0" applyNumberFormat="1" applyFill="1" applyBorder="1" applyProtection="1"/>
    <xf numFmtId="10" fontId="1" fillId="2" borderId="7" xfId="1" applyNumberFormat="1" applyFont="1" applyFill="1" applyBorder="1" applyProtection="1"/>
    <xf numFmtId="0" fontId="0" fillId="2" borderId="23" xfId="0" applyFill="1" applyBorder="1" applyAlignment="1" applyProtection="1">
      <alignment horizontal="center" vertical="center"/>
    </xf>
    <xf numFmtId="0" fontId="0" fillId="2" borderId="23" xfId="0" applyFill="1" applyBorder="1" applyAlignment="1" applyProtection="1">
      <alignment horizontal="center" wrapText="1"/>
    </xf>
    <xf numFmtId="0" fontId="0" fillId="2" borderId="7" xfId="0" applyFill="1" applyBorder="1" applyAlignment="1" applyProtection="1">
      <alignment horizontal="center" wrapText="1"/>
    </xf>
    <xf numFmtId="0" fontId="16" fillId="2" borderId="20" xfId="0" applyFont="1" applyFill="1" applyBorder="1" applyProtection="1"/>
    <xf numFmtId="2" fontId="4" fillId="2" borderId="23" xfId="1" applyNumberFormat="1" applyFont="1" applyFill="1" applyBorder="1" applyProtection="1"/>
    <xf numFmtId="2" fontId="4" fillId="2" borderId="16" xfId="1" applyNumberFormat="1" applyFont="1" applyFill="1" applyBorder="1" applyProtection="1"/>
    <xf numFmtId="2" fontId="1" fillId="3" borderId="15" xfId="1" applyNumberFormat="1" applyFont="1" applyFill="1" applyBorder="1" applyAlignment="1" applyProtection="1">
      <alignment horizontal="right"/>
    </xf>
    <xf numFmtId="2" fontId="6" fillId="2" borderId="16" xfId="1" applyNumberFormat="1" applyFont="1" applyFill="1" applyBorder="1" applyAlignment="1" applyProtection="1">
      <alignment horizontal="right"/>
    </xf>
    <xf numFmtId="3" fontId="0" fillId="2" borderId="15" xfId="0" applyNumberFormat="1" applyFill="1" applyBorder="1" applyAlignment="1" applyProtection="1">
      <alignment horizontal="right"/>
    </xf>
    <xf numFmtId="0" fontId="6" fillId="2" borderId="16" xfId="0" applyFont="1" applyFill="1" applyBorder="1" applyProtection="1"/>
    <xf numFmtId="0" fontId="0" fillId="2" borderId="20" xfId="0" applyFill="1" applyBorder="1" applyAlignment="1" applyProtection="1"/>
    <xf numFmtId="3" fontId="2" fillId="2" borderId="6" xfId="0" applyNumberFormat="1" applyFont="1" applyFill="1" applyBorder="1" applyAlignment="1" applyProtection="1"/>
    <xf numFmtId="3" fontId="2" fillId="2" borderId="23" xfId="0" applyNumberFormat="1" applyFont="1" applyFill="1" applyBorder="1" applyAlignment="1" applyProtection="1"/>
    <xf numFmtId="0" fontId="11" fillId="2" borderId="7" xfId="0" applyFont="1" applyFill="1" applyBorder="1" applyAlignment="1" applyProtection="1"/>
    <xf numFmtId="0" fontId="11" fillId="2" borderId="23" xfId="0" applyFont="1" applyFill="1" applyBorder="1" applyAlignment="1" applyProtection="1"/>
    <xf numFmtId="49" fontId="2" fillId="2" borderId="6" xfId="0" applyNumberFormat="1" applyFont="1" applyFill="1" applyBorder="1" applyAlignment="1" applyProtection="1"/>
    <xf numFmtId="49" fontId="2" fillId="2" borderId="11" xfId="0" applyNumberFormat="1" applyFont="1" applyFill="1" applyBorder="1" applyAlignment="1" applyProtection="1"/>
    <xf numFmtId="49" fontId="2" fillId="2" borderId="2" xfId="0" applyNumberFormat="1" applyFont="1" applyFill="1" applyBorder="1" applyAlignment="1" applyProtection="1"/>
    <xf numFmtId="0" fontId="3" fillId="2" borderId="11" xfId="0" applyFont="1" applyFill="1" applyBorder="1" applyAlignment="1" applyProtection="1"/>
    <xf numFmtId="0" fontId="6" fillId="2" borderId="11" xfId="0" applyFont="1" applyFill="1" applyBorder="1" applyAlignment="1" applyProtection="1"/>
    <xf numFmtId="0" fontId="7" fillId="2" borderId="20" xfId="0" applyFont="1" applyFill="1" applyBorder="1" applyProtection="1"/>
    <xf numFmtId="49" fontId="7" fillId="2" borderId="2" xfId="0" applyNumberFormat="1" applyFont="1" applyFill="1" applyBorder="1" applyAlignment="1" applyProtection="1"/>
    <xf numFmtId="0" fontId="6" fillId="2" borderId="2" xfId="0" applyFont="1" applyFill="1" applyBorder="1" applyAlignment="1" applyProtection="1"/>
    <xf numFmtId="49" fontId="2" fillId="2" borderId="3" xfId="0" applyNumberFormat="1" applyFont="1" applyFill="1" applyBorder="1" applyAlignment="1" applyProtection="1"/>
    <xf numFmtId="49" fontId="2" fillId="2" borderId="0" xfId="0" applyNumberFormat="1" applyFont="1" applyFill="1" applyBorder="1" applyAlignment="1" applyProtection="1"/>
    <xf numFmtId="0" fontId="3" fillId="2" borderId="0" xfId="0" applyFont="1" applyFill="1" applyBorder="1" applyAlignment="1" applyProtection="1"/>
    <xf numFmtId="49" fontId="0" fillId="2" borderId="1" xfId="0" applyNumberFormat="1" applyFill="1" applyBorder="1" applyAlignment="1" applyProtection="1"/>
    <xf numFmtId="49" fontId="0" fillId="2" borderId="0" xfId="0" applyNumberFormat="1" applyFill="1" applyBorder="1" applyAlignment="1" applyProtection="1"/>
    <xf numFmtId="0" fontId="0" fillId="2" borderId="0" xfId="0" applyFill="1" applyProtection="1"/>
    <xf numFmtId="0" fontId="0" fillId="2" borderId="34" xfId="0" applyFill="1" applyBorder="1" applyProtection="1"/>
    <xf numFmtId="49" fontId="0" fillId="2" borderId="1" xfId="0" applyNumberFormat="1" applyFill="1" applyBorder="1" applyProtection="1"/>
    <xf numFmtId="0" fontId="1" fillId="2" borderId="0" xfId="0" applyFont="1" applyFill="1" applyBorder="1" applyAlignment="1" applyProtection="1"/>
    <xf numFmtId="0" fontId="14" fillId="2" borderId="0" xfId="0" applyFont="1" applyFill="1" applyBorder="1" applyAlignment="1" applyProtection="1"/>
    <xf numFmtId="3" fontId="6" fillId="2" borderId="0" xfId="0" applyNumberFormat="1" applyFont="1" applyFill="1" applyBorder="1" applyAlignment="1" applyProtection="1">
      <alignment horizontal="right" indent="1"/>
    </xf>
    <xf numFmtId="3" fontId="6" fillId="2" borderId="0" xfId="0" applyNumberFormat="1" applyFont="1" applyFill="1" applyBorder="1" applyProtection="1"/>
    <xf numFmtId="164" fontId="0" fillId="2" borderId="0" xfId="2" applyNumberFormat="1" applyFont="1" applyFill="1" applyBorder="1" applyAlignment="1" applyProtection="1">
      <alignment horizontal="right" indent="1"/>
    </xf>
    <xf numFmtId="164" fontId="0" fillId="2" borderId="0" xfId="2" applyNumberFormat="1" applyFont="1" applyFill="1" applyBorder="1" applyProtection="1"/>
    <xf numFmtId="2" fontId="0" fillId="2" borderId="23" xfId="0" applyNumberFormat="1" applyFill="1" applyBorder="1" applyAlignment="1" applyProtection="1">
      <alignment horizontal="right" indent="1"/>
    </xf>
    <xf numFmtId="0" fontId="0" fillId="2" borderId="0" xfId="0" applyFill="1" applyBorder="1" applyAlignment="1" applyProtection="1">
      <alignment horizontal="right" indent="1"/>
    </xf>
    <xf numFmtId="0" fontId="0" fillId="2" borderId="30" xfId="0" applyFill="1" applyBorder="1" applyAlignment="1" applyProtection="1"/>
    <xf numFmtId="0" fontId="0" fillId="2" borderId="38" xfId="0" applyFill="1" applyBorder="1" applyAlignment="1" applyProtection="1">
      <alignment horizontal="center"/>
    </xf>
    <xf numFmtId="0" fontId="0" fillId="2" borderId="29" xfId="0" applyFill="1" applyBorder="1" applyAlignment="1" applyProtection="1"/>
    <xf numFmtId="0" fontId="0" fillId="2" borderId="11" xfId="0" applyFill="1" applyBorder="1" applyAlignment="1" applyProtection="1">
      <alignment horizontal="right"/>
    </xf>
    <xf numFmtId="3" fontId="1" fillId="4" borderId="6" xfId="0" applyNumberFormat="1" applyFont="1" applyFill="1" applyBorder="1" applyAlignment="1" applyProtection="1">
      <alignment wrapText="1"/>
      <protection locked="0"/>
    </xf>
    <xf numFmtId="3" fontId="1" fillId="0" borderId="23" xfId="0" applyNumberFormat="1" applyFont="1" applyFill="1" applyBorder="1" applyAlignment="1" applyProtection="1">
      <alignment horizontal="right" wrapText="1"/>
      <protection locked="0"/>
    </xf>
    <xf numFmtId="3" fontId="4" fillId="4" borderId="6" xfId="0" applyNumberFormat="1" applyFont="1" applyFill="1" applyBorder="1" applyAlignment="1" applyProtection="1">
      <alignment wrapText="1"/>
      <protection locked="0"/>
    </xf>
    <xf numFmtId="3" fontId="1" fillId="4" borderId="6" xfId="0" applyNumberFormat="1" applyFont="1" applyFill="1" applyBorder="1" applyAlignment="1" applyProtection="1">
      <alignment horizontal="right" wrapText="1"/>
      <protection locked="0"/>
    </xf>
    <xf numFmtId="49" fontId="0" fillId="2" borderId="0" xfId="0" applyNumberFormat="1" applyFill="1" applyBorder="1" applyAlignment="1">
      <alignment horizontal="left" vertical="top" wrapText="1"/>
    </xf>
    <xf numFmtId="43" fontId="4" fillId="0" borderId="7" xfId="3" applyFont="1" applyFill="1" applyBorder="1" applyAlignment="1" applyProtection="1">
      <alignment horizontal="right" wrapText="1"/>
      <protection locked="0"/>
    </xf>
    <xf numFmtId="49" fontId="1" fillId="2" borderId="1" xfId="0" applyNumberFormat="1" applyFont="1" applyFill="1" applyBorder="1" applyProtection="1"/>
    <xf numFmtId="49" fontId="2" fillId="2" borderId="1" xfId="0" applyNumberFormat="1" applyFont="1" applyFill="1" applyBorder="1" applyAlignment="1" applyProtection="1">
      <alignment horizontal="left"/>
    </xf>
    <xf numFmtId="49" fontId="2" fillId="2" borderId="0" xfId="0" applyNumberFormat="1" applyFont="1" applyFill="1" applyBorder="1" applyAlignment="1" applyProtection="1">
      <alignment horizontal="left"/>
    </xf>
    <xf numFmtId="0" fontId="5" fillId="2" borderId="0" xfId="0" applyFont="1" applyFill="1" applyBorder="1" applyProtection="1"/>
    <xf numFmtId="2" fontId="2" fillId="2" borderId="23" xfId="0" applyNumberFormat="1" applyFont="1" applyFill="1" applyBorder="1" applyAlignment="1" applyProtection="1">
      <alignment horizontal="right" indent="1"/>
    </xf>
    <xf numFmtId="3" fontId="0" fillId="2" borderId="6" xfId="0" applyNumberFormat="1" applyFill="1" applyBorder="1" applyAlignment="1" applyProtection="1">
      <alignment horizontal="right"/>
    </xf>
    <xf numFmtId="3" fontId="0" fillId="2" borderId="7" xfId="0" applyNumberFormat="1" applyFill="1" applyBorder="1" applyAlignment="1" applyProtection="1">
      <alignment horizontal="right"/>
    </xf>
    <xf numFmtId="0" fontId="1" fillId="2" borderId="17" xfId="0" applyFont="1" applyFill="1" applyBorder="1" applyAlignment="1" applyProtection="1">
      <alignment horizontal="center" wrapText="1"/>
    </xf>
    <xf numFmtId="49" fontId="0" fillId="0" borderId="23" xfId="0" applyNumberFormat="1" applyFill="1" applyBorder="1" applyAlignment="1" applyProtection="1">
      <alignment horizontal="left" vertical="top" wrapText="1"/>
      <protection locked="0"/>
    </xf>
    <xf numFmtId="0" fontId="1" fillId="2" borderId="3" xfId="0" applyFont="1" applyFill="1" applyBorder="1" applyProtection="1"/>
    <xf numFmtId="0" fontId="0" fillId="0" borderId="17" xfId="0" applyBorder="1" applyAlignment="1" applyProtection="1">
      <alignment horizontal="left"/>
      <protection locked="0"/>
    </xf>
    <xf numFmtId="0" fontId="0" fillId="2" borderId="0" xfId="0" applyFill="1" applyBorder="1" applyAlignment="1" applyProtection="1">
      <alignment horizontal="center"/>
    </xf>
    <xf numFmtId="0" fontId="0" fillId="2" borderId="0" xfId="0" applyFill="1" applyBorder="1" applyAlignment="1" applyProtection="1">
      <alignment horizontal="left"/>
    </xf>
    <xf numFmtId="0" fontId="12" fillId="2" borderId="13" xfId="0" applyFont="1" applyFill="1" applyBorder="1" applyAlignment="1" applyProtection="1">
      <alignment horizontal="center"/>
    </xf>
    <xf numFmtId="0" fontId="0" fillId="2" borderId="15" xfId="0" applyFill="1" applyBorder="1" applyAlignment="1" applyProtection="1">
      <alignment horizontal="center"/>
    </xf>
    <xf numFmtId="0" fontId="1" fillId="2" borderId="6" xfId="0" applyFont="1" applyFill="1" applyBorder="1" applyAlignment="1" applyProtection="1">
      <alignment wrapText="1"/>
    </xf>
    <xf numFmtId="14" fontId="0" fillId="2" borderId="6" xfId="0" applyNumberFormat="1" applyFill="1" applyBorder="1" applyAlignment="1" applyProtection="1">
      <alignment horizontal="center"/>
    </xf>
    <xf numFmtId="1" fontId="4" fillId="0" borderId="7" xfId="0" applyNumberFormat="1" applyFont="1" applyFill="1" applyBorder="1" applyProtection="1">
      <protection locked="0"/>
    </xf>
    <xf numFmtId="0" fontId="2" fillId="0" borderId="0" xfId="0" applyFont="1" applyBorder="1" applyAlignment="1" applyProtection="1">
      <alignment wrapText="1"/>
    </xf>
    <xf numFmtId="3" fontId="4" fillId="3" borderId="12" xfId="0" applyNumberFormat="1" applyFont="1" applyFill="1" applyBorder="1" applyProtection="1"/>
    <xf numFmtId="3" fontId="2" fillId="3" borderId="23" xfId="0" applyNumberFormat="1" applyFont="1" applyFill="1" applyBorder="1" applyProtection="1"/>
    <xf numFmtId="3" fontId="2" fillId="3" borderId="23" xfId="0" applyNumberFormat="1" applyFont="1" applyFill="1" applyBorder="1" applyAlignment="1" applyProtection="1">
      <alignment horizontal="right"/>
    </xf>
    <xf numFmtId="0" fontId="27" fillId="0" borderId="0" xfId="0" applyFont="1" applyProtection="1"/>
    <xf numFmtId="0" fontId="4" fillId="0" borderId="7" xfId="0" applyFont="1" applyFill="1" applyBorder="1" applyProtection="1">
      <protection locked="0"/>
    </xf>
    <xf numFmtId="0" fontId="0" fillId="0" borderId="0" xfId="0" applyAlignment="1" applyProtection="1"/>
    <xf numFmtId="0" fontId="2" fillId="0" borderId="0" xfId="0" applyFont="1" applyProtection="1"/>
    <xf numFmtId="0" fontId="1" fillId="0" borderId="0" xfId="0" applyFont="1" applyProtection="1"/>
    <xf numFmtId="3" fontId="0" fillId="0" borderId="23" xfId="0" applyNumberFormat="1" applyFill="1" applyBorder="1" applyAlignment="1" applyProtection="1">
      <alignment horizontal="right" indent="1"/>
      <protection locked="0"/>
    </xf>
    <xf numFmtId="49" fontId="1" fillId="2" borderId="4" xfId="0" applyNumberFormat="1" applyFont="1" applyFill="1" applyBorder="1" applyAlignment="1"/>
    <xf numFmtId="49" fontId="8" fillId="2" borderId="3" xfId="0" applyNumberFormat="1" applyFont="1" applyFill="1" applyBorder="1" applyAlignment="1"/>
    <xf numFmtId="49" fontId="8" fillId="2" borderId="1" xfId="0" applyNumberFormat="1" applyFont="1" applyFill="1" applyBorder="1" applyAlignment="1"/>
    <xf numFmtId="4" fontId="0" fillId="2" borderId="6" xfId="1" applyNumberFormat="1" applyFont="1" applyFill="1" applyBorder="1" applyProtection="1"/>
    <xf numFmtId="3" fontId="0" fillId="2" borderId="7" xfId="0" applyNumberFormat="1" applyFill="1" applyBorder="1" applyAlignment="1" applyProtection="1"/>
    <xf numFmtId="0" fontId="3" fillId="2" borderId="2" xfId="0" applyFont="1" applyFill="1" applyBorder="1" applyProtection="1"/>
    <xf numFmtId="3" fontId="2" fillId="3" borderId="6" xfId="0" applyNumberFormat="1" applyFont="1" applyFill="1" applyBorder="1" applyAlignment="1" applyProtection="1">
      <alignment horizontal="right"/>
    </xf>
    <xf numFmtId="0" fontId="6" fillId="2" borderId="4" xfId="0" applyFont="1" applyFill="1" applyBorder="1" applyProtection="1"/>
    <xf numFmtId="0" fontId="7" fillId="2" borderId="0" xfId="0" applyFont="1" applyFill="1" applyBorder="1" applyAlignment="1" applyProtection="1">
      <alignment horizontal="left" vertical="center"/>
    </xf>
    <xf numFmtId="0" fontId="1" fillId="2" borderId="15" xfId="0" applyFont="1" applyFill="1" applyBorder="1" applyAlignment="1" applyProtection="1">
      <alignment horizontal="left" wrapText="1"/>
    </xf>
    <xf numFmtId="0" fontId="0" fillId="2" borderId="0" xfId="0" applyFill="1" applyBorder="1" applyAlignment="1" applyProtection="1">
      <alignment horizontal="center"/>
    </xf>
    <xf numFmtId="0" fontId="1" fillId="2" borderId="0" xfId="0" applyFont="1" applyFill="1" applyBorder="1" applyAlignment="1" applyProtection="1">
      <alignment horizontal="left"/>
    </xf>
    <xf numFmtId="3" fontId="2" fillId="3" borderId="4" xfId="0" applyNumberFormat="1" applyFont="1" applyFill="1" applyBorder="1" applyAlignment="1" applyProtection="1">
      <alignment horizontal="right"/>
    </xf>
    <xf numFmtId="0" fontId="6" fillId="2" borderId="47" xfId="0" applyFont="1" applyFill="1" applyBorder="1" applyAlignment="1" applyProtection="1">
      <alignment horizontal="center"/>
    </xf>
    <xf numFmtId="0" fontId="8" fillId="2" borderId="54" xfId="0" applyFont="1" applyFill="1" applyBorder="1" applyAlignment="1" applyProtection="1">
      <alignment horizontal="center" vertical="center"/>
    </xf>
    <xf numFmtId="0" fontId="8" fillId="2" borderId="11" xfId="0" applyFont="1" applyFill="1" applyBorder="1" applyAlignment="1" applyProtection="1">
      <alignment horizontal="center" vertical="center"/>
    </xf>
    <xf numFmtId="0" fontId="2" fillId="2" borderId="3" xfId="0" applyFont="1" applyFill="1" applyBorder="1" applyProtection="1"/>
    <xf numFmtId="0" fontId="2" fillId="2" borderId="7" xfId="0" applyFont="1" applyFill="1" applyBorder="1" applyAlignment="1" applyProtection="1">
      <alignment vertical="center"/>
    </xf>
    <xf numFmtId="0" fontId="1" fillId="2" borderId="2" xfId="0" applyFont="1" applyFill="1" applyBorder="1" applyAlignment="1" applyProtection="1">
      <alignment vertical="center"/>
    </xf>
    <xf numFmtId="0" fontId="2" fillId="2" borderId="6" xfId="0" applyFont="1" applyFill="1" applyBorder="1" applyAlignment="1" applyProtection="1">
      <alignment vertical="center"/>
    </xf>
    <xf numFmtId="0" fontId="8" fillId="2" borderId="55" xfId="0" applyFont="1" applyFill="1" applyBorder="1" applyProtection="1"/>
    <xf numFmtId="0" fontId="12" fillId="2" borderId="0" xfId="0" applyFont="1" applyFill="1" applyBorder="1" applyAlignment="1" applyProtection="1">
      <alignment wrapText="1"/>
    </xf>
    <xf numFmtId="0" fontId="4" fillId="2" borderId="0" xfId="0" applyFont="1" applyFill="1" applyBorder="1" applyAlignment="1" applyProtection="1">
      <alignment horizontal="center"/>
    </xf>
    <xf numFmtId="3" fontId="0" fillId="2" borderId="0" xfId="0" applyNumberFormat="1" applyFill="1" applyBorder="1" applyProtection="1"/>
    <xf numFmtId="3" fontId="1" fillId="2" borderId="0" xfId="0" applyNumberFormat="1" applyFont="1" applyFill="1" applyBorder="1" applyAlignment="1" applyProtection="1"/>
    <xf numFmtId="9" fontId="0" fillId="2" borderId="0" xfId="1" applyFont="1" applyFill="1" applyBorder="1" applyAlignment="1" applyProtection="1"/>
    <xf numFmtId="3" fontId="0" fillId="2" borderId="0" xfId="0" applyNumberFormat="1" applyFill="1" applyBorder="1" applyAlignment="1" applyProtection="1"/>
    <xf numFmtId="3" fontId="1" fillId="2" borderId="0" xfId="0" applyNumberFormat="1" applyFont="1" applyFill="1" applyBorder="1" applyProtection="1"/>
    <xf numFmtId="4" fontId="0" fillId="2" borderId="0" xfId="1" applyNumberFormat="1" applyFont="1" applyFill="1" applyBorder="1" applyProtection="1"/>
    <xf numFmtId="9" fontId="6" fillId="2" borderId="0" xfId="1" applyFont="1" applyFill="1" applyBorder="1" applyAlignment="1" applyProtection="1"/>
    <xf numFmtId="3" fontId="6" fillId="2" borderId="0" xfId="0" applyNumberFormat="1" applyFont="1" applyFill="1" applyBorder="1" applyAlignment="1" applyProtection="1"/>
    <xf numFmtId="3" fontId="13" fillId="2" borderId="0" xfId="0" applyNumberFormat="1" applyFont="1" applyFill="1" applyBorder="1" applyAlignment="1" applyProtection="1"/>
    <xf numFmtId="3" fontId="13" fillId="2" borderId="0" xfId="0" applyNumberFormat="1" applyFont="1" applyFill="1" applyBorder="1" applyProtection="1"/>
    <xf numFmtId="0" fontId="4" fillId="2" borderId="0" xfId="0" applyFont="1" applyFill="1" applyBorder="1" applyAlignment="1" applyProtection="1">
      <alignment wrapText="1"/>
    </xf>
    <xf numFmtId="0" fontId="12" fillId="2" borderId="0" xfId="0" applyFont="1" applyFill="1" applyBorder="1" applyAlignment="1" applyProtection="1"/>
    <xf numFmtId="0" fontId="1" fillId="2" borderId="0" xfId="0" applyFont="1" applyFill="1" applyBorder="1" applyAlignment="1" applyProtection="1">
      <alignment wrapText="1"/>
    </xf>
    <xf numFmtId="49" fontId="1" fillId="2" borderId="0" xfId="0" applyNumberFormat="1" applyFont="1" applyFill="1" applyBorder="1" applyAlignment="1" applyProtection="1"/>
    <xf numFmtId="49" fontId="1" fillId="2" borderId="0" xfId="0" applyNumberFormat="1" applyFont="1" applyFill="1" applyBorder="1" applyAlignment="1" applyProtection="1">
      <alignment wrapText="1"/>
    </xf>
    <xf numFmtId="3" fontId="4" fillId="4" borderId="23" xfId="0" applyNumberFormat="1" applyFont="1" applyFill="1" applyBorder="1" applyProtection="1">
      <protection locked="0"/>
    </xf>
    <xf numFmtId="0" fontId="12" fillId="2" borderId="11" xfId="0" applyFont="1" applyFill="1" applyBorder="1" applyAlignment="1" applyProtection="1">
      <alignment horizontal="center"/>
    </xf>
    <xf numFmtId="0" fontId="12" fillId="2" borderId="11" xfId="0" applyFont="1" applyFill="1" applyBorder="1" applyAlignment="1" applyProtection="1">
      <alignment horizontal="center" wrapText="1"/>
    </xf>
    <xf numFmtId="0" fontId="4" fillId="2" borderId="11" xfId="0" applyFont="1" applyFill="1" applyBorder="1" applyAlignment="1" applyProtection="1">
      <alignment horizontal="center"/>
    </xf>
    <xf numFmtId="3" fontId="0" fillId="2" borderId="11" xfId="0" applyNumberFormat="1" applyFill="1" applyBorder="1" applyAlignment="1" applyProtection="1"/>
    <xf numFmtId="4" fontId="0" fillId="2" borderId="11" xfId="1" applyNumberFormat="1" applyFont="1" applyFill="1" applyBorder="1" applyProtection="1"/>
    <xf numFmtId="3" fontId="0" fillId="2" borderId="11" xfId="0" applyNumberFormat="1" applyFill="1" applyBorder="1" applyProtection="1"/>
    <xf numFmtId="49" fontId="1" fillId="2" borderId="0" xfId="0" applyNumberFormat="1" applyFont="1" applyFill="1" applyBorder="1" applyAlignment="1" applyProtection="1">
      <alignment vertical="center"/>
    </xf>
    <xf numFmtId="4" fontId="1" fillId="2" borderId="0" xfId="1" applyNumberFormat="1" applyFont="1" applyFill="1" applyBorder="1" applyProtection="1"/>
    <xf numFmtId="3" fontId="0" fillId="0" borderId="23" xfId="0" applyNumberFormat="1" applyFill="1" applyBorder="1" applyAlignment="1" applyProtection="1"/>
    <xf numFmtId="49" fontId="4" fillId="2" borderId="0" xfId="0" applyNumberFormat="1" applyFont="1" applyFill="1" applyBorder="1" applyAlignment="1" applyProtection="1"/>
    <xf numFmtId="0" fontId="7" fillId="2" borderId="0" xfId="0" applyFont="1" applyFill="1" applyBorder="1" applyAlignment="1" applyProtection="1">
      <alignment wrapText="1"/>
    </xf>
    <xf numFmtId="49" fontId="13" fillId="2" borderId="0" xfId="0" applyNumberFormat="1" applyFont="1" applyFill="1" applyBorder="1" applyProtection="1"/>
    <xf numFmtId="0" fontId="5" fillId="2" borderId="0" xfId="0" applyFont="1" applyFill="1" applyBorder="1" applyAlignment="1" applyProtection="1">
      <alignment wrapText="1"/>
    </xf>
    <xf numFmtId="0" fontId="8" fillId="2" borderId="0" xfId="0" applyFont="1" applyFill="1" applyBorder="1" applyAlignment="1" applyProtection="1">
      <alignment wrapText="1"/>
    </xf>
    <xf numFmtId="0" fontId="7" fillId="0" borderId="23" xfId="0" applyFont="1" applyFill="1" applyBorder="1" applyAlignment="1" applyProtection="1">
      <alignment wrapText="1"/>
    </xf>
    <xf numFmtId="0" fontId="1" fillId="2" borderId="0" xfId="0" applyFont="1" applyFill="1" applyBorder="1" applyProtection="1"/>
    <xf numFmtId="4" fontId="29" fillId="2" borderId="0" xfId="1" applyNumberFormat="1" applyFont="1" applyFill="1" applyBorder="1" applyProtection="1"/>
    <xf numFmtId="49" fontId="29" fillId="2" borderId="0" xfId="0" applyNumberFormat="1" applyFont="1" applyFill="1" applyBorder="1" applyAlignment="1" applyProtection="1"/>
    <xf numFmtId="0" fontId="29" fillId="2" borderId="0" xfId="0" applyFont="1" applyFill="1" applyBorder="1" applyProtection="1"/>
    <xf numFmtId="49" fontId="1" fillId="2" borderId="0" xfId="0" applyNumberFormat="1" applyFont="1" applyFill="1" applyBorder="1" applyProtection="1"/>
    <xf numFmtId="0" fontId="0" fillId="0" borderId="23" xfId="0" applyFill="1" applyBorder="1" applyProtection="1"/>
    <xf numFmtId="0" fontId="1" fillId="2" borderId="0" xfId="0" applyFont="1" applyFill="1" applyBorder="1" applyAlignment="1" applyProtection="1">
      <alignment horizontal="left"/>
    </xf>
    <xf numFmtId="49" fontId="1" fillId="0" borderId="17" xfId="0" applyNumberFormat="1" applyFont="1" applyFill="1" applyBorder="1" applyAlignment="1" applyProtection="1">
      <alignment horizontal="center"/>
      <protection locked="0"/>
    </xf>
    <xf numFmtId="49" fontId="1" fillId="0" borderId="11" xfId="0" applyNumberFormat="1" applyFont="1" applyFill="1" applyBorder="1" applyAlignment="1" applyProtection="1">
      <alignment horizontal="center"/>
      <protection locked="0"/>
    </xf>
    <xf numFmtId="0" fontId="0" fillId="2" borderId="0" xfId="0" applyFill="1" applyBorder="1" applyAlignment="1" applyProtection="1">
      <alignment horizontal="left"/>
    </xf>
    <xf numFmtId="0" fontId="1" fillId="0" borderId="6" xfId="0" applyFont="1" applyFill="1" applyBorder="1" applyAlignment="1" applyProtection="1">
      <alignment horizontal="left"/>
      <protection locked="0"/>
    </xf>
    <xf numFmtId="0" fontId="1" fillId="0" borderId="2" xfId="0" applyFont="1" applyFill="1" applyBorder="1" applyAlignment="1" applyProtection="1">
      <alignment horizontal="left"/>
      <protection locked="0"/>
    </xf>
    <xf numFmtId="0" fontId="12" fillId="2" borderId="13" xfId="0" applyFont="1" applyFill="1" applyBorder="1" applyAlignment="1" applyProtection="1">
      <alignment horizontal="center"/>
    </xf>
    <xf numFmtId="49" fontId="1" fillId="2" borderId="0" xfId="0" applyNumberFormat="1" applyFont="1" applyFill="1" applyBorder="1" applyAlignment="1">
      <alignment horizontal="left" vertical="top"/>
    </xf>
    <xf numFmtId="49" fontId="4" fillId="2" borderId="0" xfId="0" applyNumberFormat="1" applyFont="1" applyFill="1" applyBorder="1" applyAlignment="1">
      <alignment horizontal="left" vertical="top"/>
    </xf>
    <xf numFmtId="0" fontId="7" fillId="2" borderId="0" xfId="0" applyFont="1" applyFill="1" applyBorder="1" applyAlignment="1" applyProtection="1">
      <alignment horizontal="left" wrapText="1"/>
    </xf>
    <xf numFmtId="0" fontId="7" fillId="2" borderId="0" xfId="0" applyFont="1" applyFill="1" applyBorder="1" applyAlignment="1" applyProtection="1"/>
    <xf numFmtId="0" fontId="0" fillId="2" borderId="4" xfId="0" applyFill="1" applyBorder="1" applyAlignment="1" applyProtection="1"/>
    <xf numFmtId="0" fontId="0" fillId="2" borderId="47" xfId="0" applyFill="1" applyBorder="1" applyAlignment="1" applyProtection="1"/>
    <xf numFmtId="3" fontId="1" fillId="0" borderId="17" xfId="0" applyNumberFormat="1" applyFont="1" applyFill="1" applyBorder="1" applyProtection="1">
      <protection locked="0"/>
    </xf>
    <xf numFmtId="4" fontId="1" fillId="0" borderId="16" xfId="1" applyNumberFormat="1" applyFont="1" applyFill="1" applyBorder="1" applyAlignment="1" applyProtection="1">
      <protection locked="0"/>
    </xf>
    <xf numFmtId="0" fontId="7" fillId="2" borderId="17" xfId="0" applyFont="1" applyFill="1" applyBorder="1" applyAlignment="1" applyProtection="1"/>
    <xf numFmtId="0" fontId="0" fillId="0" borderId="0" xfId="0" applyAlignment="1" applyProtection="1">
      <alignment horizontal="left" vertical="center"/>
    </xf>
    <xf numFmtId="0" fontId="0" fillId="2" borderId="20" xfId="0" applyFill="1" applyBorder="1" applyAlignment="1" applyProtection="1">
      <alignment horizontal="left" vertical="center"/>
    </xf>
    <xf numFmtId="0" fontId="2" fillId="2" borderId="0" xfId="0" applyFont="1" applyFill="1" applyBorder="1" applyAlignment="1" applyProtection="1">
      <alignment horizontal="left" vertical="center"/>
    </xf>
    <xf numFmtId="0" fontId="0" fillId="2" borderId="18" xfId="0" applyFill="1" applyBorder="1" applyAlignment="1" applyProtection="1">
      <alignment horizontal="left" vertical="center"/>
    </xf>
    <xf numFmtId="49" fontId="1" fillId="2" borderId="17" xfId="0" applyNumberFormat="1" applyFont="1" applyFill="1" applyBorder="1" applyAlignment="1">
      <alignment vertical="top"/>
    </xf>
    <xf numFmtId="49" fontId="1" fillId="2" borderId="0" xfId="0" applyNumberFormat="1" applyFont="1" applyFill="1" applyBorder="1" applyAlignment="1">
      <alignment vertical="top"/>
    </xf>
    <xf numFmtId="49" fontId="4" fillId="2" borderId="0" xfId="0" applyNumberFormat="1" applyFont="1" applyFill="1" applyBorder="1" applyAlignment="1">
      <alignment vertical="top"/>
    </xf>
    <xf numFmtId="49" fontId="0" fillId="2" borderId="1" xfId="0" applyNumberFormat="1" applyFill="1" applyBorder="1" applyAlignment="1">
      <alignment vertical="top" wrapText="1"/>
    </xf>
    <xf numFmtId="49" fontId="0" fillId="2" borderId="21" xfId="0" applyNumberFormat="1" applyFill="1" applyBorder="1" applyAlignment="1">
      <alignment vertical="top" wrapText="1"/>
    </xf>
    <xf numFmtId="0" fontId="0" fillId="0" borderId="3" xfId="0" applyBorder="1" applyAlignment="1" applyProtection="1">
      <protection locked="0"/>
    </xf>
    <xf numFmtId="0" fontId="0" fillId="0" borderId="4" xfId="0" applyBorder="1" applyAlignment="1" applyProtection="1">
      <protection locked="0"/>
    </xf>
    <xf numFmtId="0" fontId="0" fillId="0" borderId="5" xfId="0" applyBorder="1" applyAlignment="1" applyProtection="1">
      <protection locked="0"/>
    </xf>
    <xf numFmtId="0" fontId="0" fillId="0" borderId="49" xfId="0" applyBorder="1" applyAlignment="1" applyProtection="1">
      <protection locked="0"/>
    </xf>
    <xf numFmtId="0" fontId="0" fillId="0" borderId="50" xfId="0" applyBorder="1" applyAlignment="1" applyProtection="1">
      <protection locked="0"/>
    </xf>
    <xf numFmtId="0" fontId="0" fillId="0" borderId="51" xfId="0" applyBorder="1" applyAlignment="1" applyProtection="1">
      <protection locked="0"/>
    </xf>
    <xf numFmtId="0" fontId="1" fillId="0" borderId="0" xfId="0" applyFont="1"/>
    <xf numFmtId="0" fontId="1" fillId="2" borderId="6" xfId="0" applyFont="1" applyFill="1" applyBorder="1" applyAlignment="1" applyProtection="1">
      <alignment horizontal="left" wrapText="1"/>
    </xf>
    <xf numFmtId="0" fontId="1" fillId="2" borderId="2" xfId="0" applyFont="1" applyFill="1" applyBorder="1" applyAlignment="1" applyProtection="1">
      <alignment horizontal="left" wrapText="1"/>
    </xf>
    <xf numFmtId="0" fontId="1" fillId="2" borderId="7" xfId="0" applyFont="1" applyFill="1" applyBorder="1" applyAlignment="1" applyProtection="1">
      <alignment horizontal="left" wrapText="1"/>
    </xf>
    <xf numFmtId="3" fontId="0" fillId="2" borderId="12" xfId="0" applyNumberFormat="1" applyFill="1" applyBorder="1" applyAlignment="1" applyProtection="1">
      <alignment horizontal="center"/>
    </xf>
    <xf numFmtId="3" fontId="0" fillId="2" borderId="16" xfId="0" applyNumberFormat="1" applyFill="1" applyBorder="1" applyAlignment="1" applyProtection="1">
      <alignment horizontal="center"/>
    </xf>
    <xf numFmtId="3" fontId="0" fillId="0" borderId="12" xfId="0" applyNumberFormat="1" applyBorder="1" applyAlignment="1" applyProtection="1">
      <alignment horizontal="right"/>
      <protection locked="0"/>
    </xf>
    <xf numFmtId="3" fontId="0" fillId="0" borderId="16" xfId="0" applyNumberFormat="1" applyBorder="1" applyAlignment="1" applyProtection="1">
      <alignment horizontal="right"/>
      <protection locked="0"/>
    </xf>
    <xf numFmtId="0" fontId="2" fillId="2" borderId="6" xfId="0" applyFont="1" applyFill="1" applyBorder="1" applyAlignment="1" applyProtection="1">
      <alignment horizontal="center" wrapText="1"/>
    </xf>
    <xf numFmtId="0" fontId="2" fillId="2" borderId="2" xfId="0" applyFont="1" applyFill="1" applyBorder="1" applyAlignment="1" applyProtection="1">
      <alignment horizontal="center" wrapText="1"/>
    </xf>
    <xf numFmtId="0" fontId="2" fillId="2" borderId="7" xfId="0" applyFont="1" applyFill="1" applyBorder="1" applyAlignment="1" applyProtection="1">
      <alignment horizontal="center" wrapText="1"/>
    </xf>
    <xf numFmtId="0" fontId="4" fillId="2" borderId="6" xfId="0" applyFont="1" applyFill="1" applyBorder="1" applyAlignment="1" applyProtection="1">
      <alignment horizontal="left"/>
    </xf>
    <xf numFmtId="0" fontId="4" fillId="2" borderId="2" xfId="0" applyFont="1" applyFill="1" applyBorder="1" applyAlignment="1" applyProtection="1">
      <alignment horizontal="left"/>
    </xf>
    <xf numFmtId="0" fontId="4" fillId="2" borderId="7" xfId="0" applyFont="1" applyFill="1" applyBorder="1" applyAlignment="1" applyProtection="1">
      <alignment horizontal="left"/>
    </xf>
    <xf numFmtId="0" fontId="2" fillId="2" borderId="2" xfId="0" applyFont="1" applyFill="1" applyBorder="1" applyAlignment="1" applyProtection="1">
      <alignment horizontal="left" vertical="center"/>
    </xf>
    <xf numFmtId="0" fontId="2" fillId="2" borderId="6"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1" fillId="2" borderId="23" xfId="0" applyFont="1" applyFill="1" applyBorder="1" applyAlignment="1" applyProtection="1">
      <alignment horizontal="left" wrapText="1"/>
    </xf>
    <xf numFmtId="0" fontId="4" fillId="2" borderId="23" xfId="0" applyFont="1" applyFill="1" applyBorder="1" applyAlignment="1" applyProtection="1">
      <alignment horizontal="left" wrapText="1"/>
    </xf>
    <xf numFmtId="0" fontId="4" fillId="2" borderId="6" xfId="0" applyFont="1" applyFill="1" applyBorder="1" applyAlignment="1" applyProtection="1">
      <alignment horizontal="left" wrapText="1"/>
    </xf>
    <xf numFmtId="0" fontId="4" fillId="2" borderId="2" xfId="0" applyFont="1" applyFill="1" applyBorder="1" applyAlignment="1" applyProtection="1">
      <alignment horizontal="left" wrapText="1"/>
    </xf>
    <xf numFmtId="0" fontId="4" fillId="2" borderId="7" xfId="0" applyFont="1" applyFill="1" applyBorder="1" applyAlignment="1" applyProtection="1">
      <alignment horizontal="left" wrapText="1"/>
    </xf>
    <xf numFmtId="0" fontId="2"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left"/>
    </xf>
    <xf numFmtId="0" fontId="4" fillId="2" borderId="4" xfId="0" applyFont="1" applyFill="1" applyBorder="1" applyAlignment="1" applyProtection="1">
      <alignment horizontal="left"/>
    </xf>
    <xf numFmtId="0" fontId="4" fillId="2" borderId="5" xfId="0" applyFont="1" applyFill="1" applyBorder="1" applyAlignment="1" applyProtection="1">
      <alignment horizontal="left"/>
    </xf>
    <xf numFmtId="0" fontId="4" fillId="2" borderId="17" xfId="0" applyFont="1" applyFill="1" applyBorder="1" applyAlignment="1" applyProtection="1">
      <alignment horizontal="left"/>
    </xf>
    <xf numFmtId="0" fontId="4" fillId="2" borderId="11" xfId="0" applyFont="1" applyFill="1" applyBorder="1" applyAlignment="1" applyProtection="1">
      <alignment horizontal="left"/>
    </xf>
    <xf numFmtId="0" fontId="4" fillId="2" borderId="15" xfId="0" applyFont="1" applyFill="1" applyBorder="1" applyAlignment="1" applyProtection="1">
      <alignment horizontal="left"/>
    </xf>
    <xf numFmtId="0" fontId="0" fillId="0" borderId="2" xfId="0" applyBorder="1" applyProtection="1">
      <protection locked="0"/>
    </xf>
    <xf numFmtId="0" fontId="0" fillId="0" borderId="7" xfId="0" applyBorder="1" applyProtection="1">
      <protection locked="0"/>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7" fillId="2" borderId="0" xfId="0" applyFont="1" applyFill="1" applyBorder="1" applyAlignment="1" applyProtection="1">
      <alignment horizontal="left" vertical="center"/>
    </xf>
    <xf numFmtId="49" fontId="0" fillId="0" borderId="17" xfId="0" applyNumberFormat="1" applyBorder="1" applyAlignment="1" applyProtection="1">
      <alignment horizontal="left"/>
      <protection locked="0"/>
    </xf>
    <xf numFmtId="49" fontId="0" fillId="0" borderId="15" xfId="0" applyNumberFormat="1" applyBorder="1" applyAlignment="1" applyProtection="1">
      <alignment horizontal="left"/>
      <protection locked="0"/>
    </xf>
    <xf numFmtId="0" fontId="0" fillId="0" borderId="17" xfId="0" applyBorder="1" applyAlignment="1" applyProtection="1">
      <alignment horizontal="left"/>
      <protection locked="0"/>
    </xf>
    <xf numFmtId="0" fontId="0" fillId="0" borderId="11" xfId="0" applyBorder="1" applyAlignment="1" applyProtection="1">
      <alignment horizontal="left"/>
      <protection locked="0"/>
    </xf>
    <xf numFmtId="0" fontId="0" fillId="0" borderId="15" xfId="0" applyBorder="1" applyAlignment="1" applyProtection="1">
      <alignment horizontal="left"/>
      <protection locked="0"/>
    </xf>
    <xf numFmtId="0" fontId="0" fillId="0" borderId="6" xfId="0" applyBorder="1" applyAlignment="1" applyProtection="1">
      <alignment horizontal="left"/>
      <protection locked="0"/>
    </xf>
    <xf numFmtId="0" fontId="0" fillId="0" borderId="2" xfId="0" applyBorder="1" applyAlignment="1" applyProtection="1">
      <alignment horizontal="left"/>
      <protection locked="0"/>
    </xf>
    <xf numFmtId="0" fontId="0" fillId="0" borderId="7" xfId="0" applyBorder="1" applyAlignment="1" applyProtection="1">
      <alignment horizontal="left"/>
      <protection locked="0"/>
    </xf>
    <xf numFmtId="1" fontId="0" fillId="0" borderId="6" xfId="0" applyNumberFormat="1" applyBorder="1" applyAlignment="1" applyProtection="1">
      <alignment horizontal="center"/>
      <protection locked="0"/>
    </xf>
    <xf numFmtId="1" fontId="0" fillId="0" borderId="7" xfId="0" applyNumberFormat="1" applyBorder="1" applyAlignment="1" applyProtection="1">
      <alignment horizontal="center"/>
      <protection locked="0"/>
    </xf>
    <xf numFmtId="0" fontId="6" fillId="2" borderId="2" xfId="0" applyFont="1" applyFill="1" applyBorder="1" applyAlignment="1" applyProtection="1">
      <alignment horizontal="left"/>
    </xf>
    <xf numFmtId="0" fontId="6" fillId="2" borderId="7" xfId="0" applyFont="1" applyFill="1" applyBorder="1" applyAlignment="1" applyProtection="1">
      <alignment horizontal="left"/>
    </xf>
    <xf numFmtId="0" fontId="0" fillId="0" borderId="17"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8" xfId="0" applyBorder="1" applyAlignment="1" applyProtection="1">
      <alignment horizontal="center"/>
      <protection locked="0"/>
    </xf>
    <xf numFmtId="0" fontId="3" fillId="0" borderId="17" xfId="0" applyFont="1" applyBorder="1" applyAlignment="1" applyProtection="1">
      <alignment horizontal="left"/>
      <protection locked="0"/>
    </xf>
    <xf numFmtId="0" fontId="3" fillId="0" borderId="18" xfId="0" applyFont="1" applyBorder="1" applyAlignment="1" applyProtection="1">
      <alignment horizontal="left"/>
      <protection locked="0"/>
    </xf>
    <xf numFmtId="0" fontId="0" fillId="0" borderId="18" xfId="0" applyBorder="1" applyAlignment="1" applyProtection="1">
      <alignment horizontal="left"/>
      <protection locked="0"/>
    </xf>
    <xf numFmtId="14" fontId="0" fillId="2" borderId="30" xfId="0" applyNumberFormat="1" applyFill="1" applyBorder="1" applyAlignment="1" applyProtection="1">
      <alignment horizontal="center"/>
    </xf>
    <xf numFmtId="14" fontId="0" fillId="2" borderId="29" xfId="0" applyNumberFormat="1" applyFill="1" applyBorder="1" applyAlignment="1" applyProtection="1">
      <alignment horizontal="center"/>
    </xf>
    <xf numFmtId="14" fontId="0" fillId="2" borderId="22" xfId="0" applyNumberFormat="1" applyFill="1" applyBorder="1" applyAlignment="1" applyProtection="1">
      <alignment horizontal="center"/>
    </xf>
    <xf numFmtId="0" fontId="0" fillId="2" borderId="30" xfId="0" applyFill="1" applyBorder="1" applyAlignment="1" applyProtection="1">
      <alignment horizontal="center"/>
    </xf>
    <xf numFmtId="0" fontId="0" fillId="2" borderId="29" xfId="0" applyFill="1" applyBorder="1" applyAlignment="1" applyProtection="1">
      <alignment horizontal="center"/>
    </xf>
    <xf numFmtId="0" fontId="0" fillId="2" borderId="22" xfId="0" applyFill="1" applyBorder="1" applyAlignment="1" applyProtection="1">
      <alignment horizontal="center"/>
    </xf>
    <xf numFmtId="0" fontId="6" fillId="2" borderId="3" xfId="0" applyFont="1" applyFill="1" applyBorder="1" applyProtection="1"/>
    <xf numFmtId="0" fontId="6" fillId="2" borderId="4" xfId="0" applyFont="1" applyFill="1" applyBorder="1" applyProtection="1"/>
    <xf numFmtId="0" fontId="6" fillId="2" borderId="47" xfId="0" applyFont="1" applyFill="1" applyBorder="1" applyProtection="1"/>
    <xf numFmtId="0" fontId="6" fillId="0" borderId="17" xfId="0" applyFont="1" applyFill="1" applyBorder="1" applyAlignment="1" applyProtection="1">
      <alignment horizontal="left"/>
      <protection locked="0"/>
    </xf>
    <xf numFmtId="0" fontId="6" fillId="0" borderId="11" xfId="0" applyFont="1" applyFill="1" applyBorder="1" applyAlignment="1" applyProtection="1">
      <alignment horizontal="left"/>
      <protection locked="0"/>
    </xf>
    <xf numFmtId="0" fontId="6" fillId="0" borderId="15" xfId="0" applyFont="1" applyFill="1" applyBorder="1" applyAlignment="1" applyProtection="1">
      <alignment horizontal="left"/>
      <protection locked="0"/>
    </xf>
    <xf numFmtId="0" fontId="4" fillId="0" borderId="17"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6" fillId="0" borderId="18" xfId="0" applyFont="1" applyFill="1" applyBorder="1" applyAlignment="1" applyProtection="1">
      <alignment horizontal="left"/>
      <protection locked="0"/>
    </xf>
    <xf numFmtId="0" fontId="9" fillId="2" borderId="6" xfId="0" applyFont="1" applyFill="1" applyBorder="1" applyAlignment="1" applyProtection="1">
      <alignment horizontal="left" vertical="center" wrapText="1"/>
    </xf>
    <xf numFmtId="0" fontId="9" fillId="2" borderId="2" xfId="0" applyFont="1" applyFill="1" applyBorder="1" applyAlignment="1" applyProtection="1">
      <alignment horizontal="left" vertical="center" wrapText="1"/>
    </xf>
    <xf numFmtId="0" fontId="9" fillId="2" borderId="7" xfId="0" applyFont="1" applyFill="1" applyBorder="1" applyAlignment="1" applyProtection="1">
      <alignment horizontal="left" vertical="center" wrapText="1"/>
    </xf>
    <xf numFmtId="14" fontId="0" fillId="0" borderId="17" xfId="0" applyNumberFormat="1" applyBorder="1" applyAlignment="1" applyProtection="1">
      <alignment horizontal="left"/>
      <protection locked="0"/>
    </xf>
    <xf numFmtId="0" fontId="10" fillId="2" borderId="0" xfId="0" applyFont="1" applyFill="1" applyBorder="1" applyAlignment="1" applyProtection="1">
      <alignment horizontal="center"/>
    </xf>
    <xf numFmtId="0" fontId="3" fillId="2" borderId="11" xfId="0" applyFont="1" applyFill="1" applyBorder="1" applyAlignment="1" applyProtection="1">
      <alignment horizontal="left" wrapText="1"/>
    </xf>
    <xf numFmtId="0" fontId="3" fillId="2" borderId="0" xfId="0" applyFont="1" applyFill="1" applyBorder="1" applyAlignment="1" applyProtection="1">
      <alignment horizontal="center"/>
    </xf>
    <xf numFmtId="0" fontId="0" fillId="0" borderId="1"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49" fontId="0" fillId="2" borderId="6" xfId="0" applyNumberFormat="1" applyFill="1" applyBorder="1" applyAlignment="1" applyProtection="1">
      <alignment horizontal="left"/>
    </xf>
    <xf numFmtId="49" fontId="0" fillId="2" borderId="2" xfId="0" applyNumberFormat="1" applyFill="1" applyBorder="1" applyAlignment="1" applyProtection="1">
      <alignment horizontal="left"/>
    </xf>
    <xf numFmtId="49" fontId="0" fillId="2" borderId="7" xfId="0" applyNumberFormat="1" applyFill="1" applyBorder="1" applyAlignment="1" applyProtection="1">
      <alignment horizontal="left"/>
    </xf>
    <xf numFmtId="0" fontId="7" fillId="2" borderId="11" xfId="0" applyFont="1" applyFill="1" applyBorder="1" applyAlignment="1" applyProtection="1">
      <alignment horizontal="left" vertical="center" wrapText="1"/>
    </xf>
    <xf numFmtId="0" fontId="1" fillId="2" borderId="11" xfId="0" applyFont="1" applyFill="1" applyBorder="1" applyAlignment="1" applyProtection="1">
      <alignment horizontal="left" wrapText="1"/>
    </xf>
    <xf numFmtId="0" fontId="1" fillId="2" borderId="15" xfId="0" applyFont="1" applyFill="1" applyBorder="1" applyAlignment="1" applyProtection="1">
      <alignment horizontal="left" wrapText="1"/>
    </xf>
    <xf numFmtId="0" fontId="0" fillId="2" borderId="11" xfId="0" applyFont="1" applyFill="1" applyBorder="1" applyAlignment="1" applyProtection="1">
      <alignment horizontal="left" wrapText="1"/>
    </xf>
    <xf numFmtId="49" fontId="0" fillId="2" borderId="11" xfId="0" applyNumberFormat="1" applyFill="1" applyBorder="1" applyAlignment="1" applyProtection="1">
      <alignment horizontal="left"/>
    </xf>
    <xf numFmtId="49" fontId="0" fillId="2" borderId="15" xfId="0" applyNumberFormat="1" applyFill="1" applyBorder="1" applyAlignment="1" applyProtection="1">
      <alignment horizontal="left"/>
    </xf>
    <xf numFmtId="0" fontId="19" fillId="2" borderId="11" xfId="0" applyFont="1" applyFill="1" applyBorder="1" applyAlignment="1" applyProtection="1">
      <alignment horizontal="left"/>
    </xf>
    <xf numFmtId="0" fontId="1" fillId="2" borderId="0" xfId="0" applyFont="1" applyFill="1" applyBorder="1" applyAlignment="1" applyProtection="1">
      <alignment horizontal="left"/>
    </xf>
    <xf numFmtId="0" fontId="1" fillId="2" borderId="11"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49" fontId="13" fillId="2" borderId="0" xfId="0" applyNumberFormat="1" applyFont="1" applyFill="1" applyBorder="1" applyAlignment="1" applyProtection="1">
      <alignment horizontal="center"/>
    </xf>
    <xf numFmtId="0" fontId="6" fillId="2" borderId="0" xfId="0" applyFont="1" applyFill="1" applyBorder="1" applyAlignment="1" applyProtection="1">
      <alignment horizontal="left"/>
    </xf>
    <xf numFmtId="49" fontId="1" fillId="2" borderId="0" xfId="0" applyNumberFormat="1" applyFont="1" applyFill="1" applyBorder="1" applyAlignment="1" applyProtection="1">
      <alignment horizontal="center" vertical="center"/>
    </xf>
    <xf numFmtId="49" fontId="1" fillId="2" borderId="0" xfId="0" applyNumberFormat="1" applyFont="1" applyFill="1" applyBorder="1" applyAlignment="1" applyProtection="1">
      <alignment horizontal="left" vertical="center" wrapText="1"/>
    </xf>
    <xf numFmtId="0" fontId="29" fillId="2" borderId="4" xfId="0" applyFont="1" applyFill="1" applyBorder="1" applyAlignment="1" applyProtection="1">
      <alignment horizontal="left" vertical="center" wrapText="1"/>
    </xf>
    <xf numFmtId="0" fontId="6" fillId="2" borderId="0" xfId="0" applyFont="1" applyFill="1" applyBorder="1" applyAlignment="1" applyProtection="1">
      <alignment horizontal="center"/>
    </xf>
    <xf numFmtId="0" fontId="29" fillId="2" borderId="4" xfId="0" applyFont="1" applyFill="1" applyBorder="1" applyAlignment="1" applyProtection="1">
      <alignment horizontal="left" wrapText="1"/>
    </xf>
    <xf numFmtId="0" fontId="7" fillId="2" borderId="3" xfId="0" applyFont="1" applyFill="1" applyBorder="1" applyAlignment="1" applyProtection="1">
      <alignment horizontal="left"/>
    </xf>
    <xf numFmtId="0" fontId="7" fillId="2" borderId="4" xfId="0" applyFont="1" applyFill="1" applyBorder="1" applyAlignment="1" applyProtection="1">
      <alignment horizontal="left"/>
    </xf>
    <xf numFmtId="0" fontId="7" fillId="2" borderId="2" xfId="0" applyFont="1" applyFill="1" applyBorder="1" applyAlignment="1" applyProtection="1">
      <alignment horizontal="left" vertical="center" wrapText="1"/>
    </xf>
    <xf numFmtId="0" fontId="0" fillId="2" borderId="3" xfId="0" applyFill="1" applyBorder="1" applyAlignment="1" applyProtection="1">
      <alignment horizontal="center"/>
    </xf>
    <xf numFmtId="0" fontId="0" fillId="2" borderId="4" xfId="0" applyFill="1" applyBorder="1" applyAlignment="1" applyProtection="1">
      <alignment horizontal="center"/>
    </xf>
    <xf numFmtId="0" fontId="0" fillId="2" borderId="5" xfId="0" applyFill="1" applyBorder="1" applyAlignment="1" applyProtection="1">
      <alignment horizontal="center"/>
    </xf>
    <xf numFmtId="0" fontId="2" fillId="2" borderId="12" xfId="0" applyFont="1" applyFill="1" applyBorder="1" applyAlignment="1" applyProtection="1">
      <alignment horizontal="center"/>
    </xf>
    <xf numFmtId="0" fontId="2" fillId="2" borderId="13" xfId="0" applyFont="1" applyFill="1" applyBorder="1" applyAlignment="1" applyProtection="1">
      <alignment horizontal="center"/>
    </xf>
    <xf numFmtId="0" fontId="1" fillId="2" borderId="1" xfId="0" applyFont="1" applyFill="1" applyBorder="1" applyAlignment="1" applyProtection="1">
      <alignment horizontal="left"/>
    </xf>
    <xf numFmtId="0" fontId="1"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49" fontId="4" fillId="2" borderId="6" xfId="0" applyNumberFormat="1" applyFont="1" applyFill="1" applyBorder="1" applyAlignment="1" applyProtection="1">
      <alignment horizontal="center"/>
    </xf>
    <xf numFmtId="49" fontId="4" fillId="2" borderId="2" xfId="0" applyNumberFormat="1" applyFont="1" applyFill="1" applyBorder="1" applyAlignment="1" applyProtection="1">
      <alignment horizontal="center"/>
    </xf>
    <xf numFmtId="49" fontId="13" fillId="2" borderId="6" xfId="0" applyNumberFormat="1" applyFont="1" applyFill="1" applyBorder="1" applyAlignment="1" applyProtection="1">
      <alignment horizontal="center"/>
    </xf>
    <xf numFmtId="49" fontId="13" fillId="2" borderId="2" xfId="0" applyNumberFormat="1" applyFont="1" applyFill="1" applyBorder="1" applyAlignment="1" applyProtection="1">
      <alignment horizontal="center"/>
    </xf>
    <xf numFmtId="49" fontId="1" fillId="0" borderId="17" xfId="0" applyNumberFormat="1" applyFont="1" applyFill="1" applyBorder="1" applyAlignment="1" applyProtection="1">
      <alignment horizontal="center"/>
      <protection locked="0"/>
    </xf>
    <xf numFmtId="49" fontId="1" fillId="0" borderId="11" xfId="0" applyNumberFormat="1" applyFont="1" applyFill="1" applyBorder="1" applyAlignment="1" applyProtection="1">
      <alignment horizontal="center"/>
      <protection locked="0"/>
    </xf>
    <xf numFmtId="0" fontId="0" fillId="2" borderId="1" xfId="0" applyFill="1" applyBorder="1" applyAlignment="1" applyProtection="1">
      <alignment horizontal="left"/>
    </xf>
    <xf numFmtId="0" fontId="0" fillId="2" borderId="0" xfId="0" applyFill="1" applyBorder="1" applyAlignment="1" applyProtection="1">
      <alignment horizontal="left"/>
    </xf>
    <xf numFmtId="0" fontId="1" fillId="2" borderId="6" xfId="0" applyFont="1" applyFill="1" applyBorder="1" applyAlignment="1" applyProtection="1">
      <alignment horizontal="center" wrapText="1"/>
    </xf>
    <xf numFmtId="0" fontId="1" fillId="2" borderId="2" xfId="0" applyFont="1" applyFill="1" applyBorder="1" applyAlignment="1" applyProtection="1">
      <alignment horizontal="center" wrapText="1"/>
    </xf>
    <xf numFmtId="3" fontId="0" fillId="2" borderId="52" xfId="0" applyNumberFormat="1" applyFill="1" applyBorder="1" applyAlignment="1" applyProtection="1">
      <alignment horizontal="center"/>
    </xf>
    <xf numFmtId="3" fontId="0" fillId="2" borderId="13" xfId="0" applyNumberFormat="1" applyFill="1" applyBorder="1" applyAlignment="1" applyProtection="1">
      <alignment horizontal="center"/>
    </xf>
    <xf numFmtId="49" fontId="1" fillId="0" borderId="6" xfId="0" applyNumberFormat="1" applyFont="1" applyFill="1" applyBorder="1" applyAlignment="1" applyProtection="1">
      <alignment horizontal="left"/>
      <protection locked="0"/>
    </xf>
    <xf numFmtId="49" fontId="1" fillId="0" borderId="2" xfId="0" applyNumberFormat="1" applyFont="1" applyFill="1" applyBorder="1" applyAlignment="1" applyProtection="1">
      <alignment horizontal="left"/>
      <protection locked="0"/>
    </xf>
    <xf numFmtId="49" fontId="1" fillId="2" borderId="53" xfId="0" applyNumberFormat="1" applyFont="1" applyFill="1" applyBorder="1" applyAlignment="1" applyProtection="1">
      <alignment horizontal="left"/>
    </xf>
    <xf numFmtId="49" fontId="1" fillId="2" borderId="28" xfId="0" applyNumberFormat="1" applyFont="1" applyFill="1" applyBorder="1" applyAlignment="1" applyProtection="1">
      <alignment horizontal="left"/>
    </xf>
    <xf numFmtId="49" fontId="1" fillId="2" borderId="6" xfId="0" applyNumberFormat="1" applyFont="1" applyFill="1" applyBorder="1" applyAlignment="1" applyProtection="1">
      <alignment horizontal="left" wrapText="1"/>
    </xf>
    <xf numFmtId="49" fontId="1" fillId="2" borderId="2" xfId="0" applyNumberFormat="1" applyFont="1" applyFill="1" applyBorder="1" applyAlignment="1" applyProtection="1">
      <alignment horizontal="left"/>
    </xf>
    <xf numFmtId="0" fontId="1" fillId="0" borderId="17" xfId="0" applyFont="1" applyFill="1" applyBorder="1" applyAlignment="1" applyProtection="1">
      <alignment horizontal="left"/>
      <protection locked="0"/>
    </xf>
    <xf numFmtId="0" fontId="1" fillId="0" borderId="2" xfId="0" applyFont="1" applyFill="1" applyBorder="1" applyAlignment="1" applyProtection="1">
      <alignment horizontal="left"/>
      <protection locked="0"/>
    </xf>
    <xf numFmtId="0" fontId="12" fillId="2" borderId="12" xfId="0" applyFont="1" applyFill="1" applyBorder="1" applyAlignment="1" applyProtection="1">
      <alignment horizontal="center"/>
    </xf>
    <xf numFmtId="0" fontId="12" fillId="2" borderId="13" xfId="0" applyFont="1" applyFill="1" applyBorder="1" applyAlignment="1" applyProtection="1">
      <alignment horizontal="center"/>
    </xf>
    <xf numFmtId="0" fontId="8" fillId="2" borderId="3" xfId="0" applyFont="1" applyFill="1" applyBorder="1" applyAlignment="1" applyProtection="1">
      <alignment horizontal="center" wrapText="1"/>
    </xf>
    <xf numFmtId="0" fontId="8" fillId="2" borderId="4" xfId="0" applyFont="1" applyFill="1" applyBorder="1" applyAlignment="1" applyProtection="1">
      <alignment horizontal="center" wrapText="1"/>
    </xf>
    <xf numFmtId="0" fontId="8" fillId="2" borderId="1" xfId="0" applyFont="1" applyFill="1" applyBorder="1" applyAlignment="1" applyProtection="1">
      <alignment horizontal="center" wrapText="1"/>
    </xf>
    <xf numFmtId="0" fontId="8" fillId="2" borderId="0" xfId="0" applyFont="1" applyFill="1" applyBorder="1" applyAlignment="1" applyProtection="1">
      <alignment horizontal="center" wrapText="1"/>
    </xf>
    <xf numFmtId="0" fontId="7" fillId="2" borderId="11" xfId="0" applyFont="1" applyFill="1" applyBorder="1" applyAlignment="1" applyProtection="1">
      <alignment horizontal="left" vertical="center"/>
    </xf>
    <xf numFmtId="0" fontId="0" fillId="2" borderId="17" xfId="0" applyFill="1" applyBorder="1" applyAlignment="1" applyProtection="1">
      <alignment horizontal="center"/>
    </xf>
    <xf numFmtId="0" fontId="0" fillId="2" borderId="15" xfId="0" applyFill="1" applyBorder="1" applyAlignment="1" applyProtection="1">
      <alignment horizontal="center"/>
    </xf>
    <xf numFmtId="0" fontId="4" fillId="2" borderId="1" xfId="0" applyFont="1" applyFill="1" applyBorder="1" applyAlignment="1" applyProtection="1">
      <alignment horizontal="center" wrapText="1"/>
    </xf>
    <xf numFmtId="0" fontId="4" fillId="2" borderId="0" xfId="0" applyFont="1" applyFill="1" applyBorder="1" applyAlignment="1" applyProtection="1">
      <alignment horizontal="center" wrapText="1"/>
    </xf>
    <xf numFmtId="3" fontId="0" fillId="2" borderId="6" xfId="0" applyNumberFormat="1" applyFill="1" applyBorder="1" applyAlignment="1" applyProtection="1">
      <alignment horizontal="right"/>
    </xf>
    <xf numFmtId="3" fontId="0" fillId="2" borderId="7" xfId="0" applyNumberFormat="1" applyFill="1" applyBorder="1" applyAlignment="1" applyProtection="1">
      <alignment horizontal="right"/>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4" fillId="2" borderId="17" xfId="0" applyFont="1" applyFill="1" applyBorder="1" applyAlignment="1" applyProtection="1">
      <alignment horizontal="left" wrapText="1"/>
    </xf>
    <xf numFmtId="0" fontId="4" fillId="2" borderId="11" xfId="0" applyFont="1" applyFill="1" applyBorder="1" applyAlignment="1" applyProtection="1">
      <alignment horizontal="left" wrapText="1"/>
    </xf>
    <xf numFmtId="49" fontId="1" fillId="2" borderId="17" xfId="0" applyNumberFormat="1" applyFont="1" applyFill="1" applyBorder="1" applyAlignment="1" applyProtection="1">
      <alignment horizontal="left" wrapText="1"/>
    </xf>
    <xf numFmtId="0" fontId="1" fillId="2" borderId="17" xfId="0" applyFont="1" applyFill="1" applyBorder="1" applyAlignment="1" applyProtection="1">
      <alignment horizontal="center" wrapText="1"/>
    </xf>
    <xf numFmtId="0" fontId="1" fillId="2" borderId="15" xfId="0" applyFont="1" applyFill="1" applyBorder="1" applyAlignment="1" applyProtection="1">
      <alignment horizontal="center" wrapText="1"/>
    </xf>
    <xf numFmtId="0" fontId="1" fillId="2" borderId="6" xfId="0" applyFont="1" applyFill="1" applyBorder="1" applyAlignment="1" applyProtection="1">
      <alignment horizontal="left" vertical="center" wrapText="1"/>
    </xf>
    <xf numFmtId="0" fontId="4" fillId="2" borderId="2" xfId="0" applyFont="1" applyFill="1" applyBorder="1" applyAlignment="1" applyProtection="1">
      <alignment horizontal="left" vertical="center" wrapText="1"/>
    </xf>
    <xf numFmtId="0" fontId="1" fillId="2" borderId="17"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49" fontId="2" fillId="2" borderId="6" xfId="0" applyNumberFormat="1" applyFont="1" applyFill="1" applyBorder="1" applyAlignment="1" applyProtection="1">
      <alignment horizontal="left" wrapText="1"/>
    </xf>
    <xf numFmtId="49" fontId="2" fillId="2" borderId="2" xfId="0" applyNumberFormat="1" applyFont="1" applyFill="1" applyBorder="1" applyAlignment="1" applyProtection="1">
      <alignment horizontal="left" wrapText="1"/>
    </xf>
    <xf numFmtId="49" fontId="2" fillId="2" borderId="7" xfId="0" applyNumberFormat="1" applyFont="1" applyFill="1" applyBorder="1" applyAlignment="1" applyProtection="1">
      <alignment horizontal="left" wrapText="1"/>
    </xf>
    <xf numFmtId="3" fontId="2" fillId="2" borderId="6" xfId="0" applyNumberFormat="1" applyFont="1" applyFill="1" applyBorder="1" applyAlignment="1" applyProtection="1">
      <alignment horizontal="right"/>
    </xf>
    <xf numFmtId="3" fontId="2" fillId="2" borderId="7" xfId="0" applyNumberFormat="1" applyFont="1" applyFill="1" applyBorder="1" applyAlignment="1" applyProtection="1">
      <alignment horizontal="right"/>
    </xf>
    <xf numFmtId="0" fontId="4" fillId="2" borderId="7" xfId="0" applyFont="1" applyFill="1" applyBorder="1" applyAlignment="1" applyProtection="1">
      <alignment horizontal="left" vertical="center" wrapText="1"/>
    </xf>
    <xf numFmtId="49" fontId="0" fillId="0" borderId="6" xfId="0" applyNumberFormat="1" applyFill="1" applyBorder="1" applyAlignment="1" applyProtection="1">
      <alignment horizontal="left"/>
      <protection locked="0"/>
    </xf>
    <xf numFmtId="49" fontId="0" fillId="0" borderId="2" xfId="0" applyNumberFormat="1" applyFill="1" applyBorder="1" applyAlignment="1" applyProtection="1">
      <alignment horizontal="left"/>
      <protection locked="0"/>
    </xf>
    <xf numFmtId="49" fontId="0" fillId="0" borderId="7" xfId="0" applyNumberFormat="1" applyFill="1" applyBorder="1" applyAlignment="1" applyProtection="1">
      <alignment horizontal="left"/>
      <protection locked="0"/>
    </xf>
    <xf numFmtId="0" fontId="1" fillId="2" borderId="2"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0" fillId="0" borderId="0" xfId="0" applyFill="1" applyBorder="1" applyAlignment="1">
      <alignment horizontal="center"/>
    </xf>
    <xf numFmtId="0" fontId="6" fillId="0" borderId="0" xfId="0" applyFont="1" applyFill="1" applyBorder="1" applyAlignment="1">
      <alignment horizontal="left"/>
    </xf>
    <xf numFmtId="4" fontId="0" fillId="0" borderId="0" xfId="0" applyNumberFormat="1" applyFill="1" applyBorder="1" applyAlignment="1">
      <alignment horizontal="center"/>
    </xf>
    <xf numFmtId="0" fontId="6" fillId="2" borderId="2" xfId="0" applyFont="1" applyFill="1" applyBorder="1" applyAlignment="1">
      <alignment horizontal="left"/>
    </xf>
    <xf numFmtId="49" fontId="6" fillId="2" borderId="6" xfId="0" applyNumberFormat="1" applyFont="1" applyFill="1" applyBorder="1" applyAlignment="1">
      <alignment horizontal="left" vertical="center" wrapText="1"/>
    </xf>
    <xf numFmtId="49" fontId="6" fillId="2" borderId="2" xfId="0" applyNumberFormat="1" applyFont="1" applyFill="1" applyBorder="1" applyAlignment="1">
      <alignment horizontal="left" vertical="center" wrapText="1"/>
    </xf>
    <xf numFmtId="49" fontId="6" fillId="2" borderId="19" xfId="0" applyNumberFormat="1" applyFont="1" applyFill="1" applyBorder="1" applyAlignment="1">
      <alignment horizontal="left" vertical="center" wrapText="1"/>
    </xf>
    <xf numFmtId="49" fontId="6" fillId="0" borderId="3" xfId="0" applyNumberFormat="1" applyFont="1" applyFill="1" applyBorder="1" applyAlignment="1" applyProtection="1">
      <alignment horizontal="left"/>
      <protection locked="0"/>
    </xf>
    <xf numFmtId="49" fontId="6" fillId="0" borderId="4" xfId="0" applyNumberFormat="1" applyFont="1" applyFill="1" applyBorder="1" applyAlignment="1" applyProtection="1">
      <alignment horizontal="left"/>
      <protection locked="0"/>
    </xf>
    <xf numFmtId="49" fontId="6" fillId="0" borderId="5" xfId="0" applyNumberFormat="1" applyFont="1" applyFill="1" applyBorder="1" applyAlignment="1" applyProtection="1">
      <alignment horizontal="left"/>
      <protection locked="0"/>
    </xf>
    <xf numFmtId="49" fontId="6" fillId="0" borderId="1" xfId="0" applyNumberFormat="1" applyFont="1" applyFill="1" applyBorder="1" applyAlignment="1" applyProtection="1">
      <alignment horizontal="left"/>
      <protection locked="0"/>
    </xf>
    <xf numFmtId="49" fontId="6" fillId="0" borderId="0" xfId="0" applyNumberFormat="1" applyFont="1" applyFill="1" applyBorder="1" applyAlignment="1" applyProtection="1">
      <alignment horizontal="left"/>
      <protection locked="0"/>
    </xf>
    <xf numFmtId="49" fontId="6" fillId="0" borderId="14" xfId="0" applyNumberFormat="1" applyFont="1" applyFill="1" applyBorder="1" applyAlignment="1" applyProtection="1">
      <alignment horizontal="left"/>
      <protection locked="0"/>
    </xf>
    <xf numFmtId="49" fontId="6" fillId="0" borderId="17" xfId="0" applyNumberFormat="1" applyFont="1" applyFill="1" applyBorder="1" applyAlignment="1" applyProtection="1">
      <alignment horizontal="left"/>
      <protection locked="0"/>
    </xf>
    <xf numFmtId="49" fontId="6" fillId="0" borderId="11" xfId="0" applyNumberFormat="1" applyFont="1" applyFill="1" applyBorder="1" applyAlignment="1" applyProtection="1">
      <alignment horizontal="left"/>
      <protection locked="0"/>
    </xf>
    <xf numFmtId="49" fontId="6" fillId="0" borderId="15" xfId="0" applyNumberFormat="1" applyFont="1" applyFill="1" applyBorder="1" applyAlignment="1" applyProtection="1">
      <alignment horizontal="left"/>
      <protection locked="0"/>
    </xf>
    <xf numFmtId="49" fontId="1" fillId="2" borderId="0" xfId="0" applyNumberFormat="1" applyFont="1" applyFill="1" applyBorder="1" applyAlignment="1">
      <alignment horizontal="left" vertical="top" wrapText="1"/>
    </xf>
    <xf numFmtId="49" fontId="6" fillId="2" borderId="0" xfId="0" applyNumberFormat="1" applyFont="1" applyFill="1" applyBorder="1" applyAlignment="1">
      <alignment horizontal="left" vertical="center" wrapText="1"/>
    </xf>
    <xf numFmtId="49" fontId="6" fillId="2" borderId="21" xfId="0" applyNumberFormat="1" applyFont="1" applyFill="1" applyBorder="1" applyAlignment="1">
      <alignment horizontal="left" vertical="center" wrapText="1"/>
    </xf>
    <xf numFmtId="0" fontId="1" fillId="2" borderId="0" xfId="0" applyFont="1" applyFill="1" applyBorder="1" applyAlignment="1">
      <alignment horizontal="left" vertical="top" wrapText="1"/>
    </xf>
    <xf numFmtId="0" fontId="1" fillId="2" borderId="21"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47" xfId="0" applyFont="1" applyFill="1" applyBorder="1" applyAlignment="1">
      <alignment horizontal="left" vertical="top" wrapText="1"/>
    </xf>
    <xf numFmtId="0" fontId="25" fillId="0" borderId="0" xfId="0" applyFont="1" applyFill="1" applyBorder="1" applyAlignment="1">
      <alignment horizontal="left" wrapText="1"/>
    </xf>
    <xf numFmtId="0" fontId="0" fillId="2" borderId="33" xfId="0" applyFill="1" applyBorder="1" applyAlignment="1">
      <alignment horizontal="center"/>
    </xf>
    <xf numFmtId="0" fontId="0" fillId="2" borderId="2" xfId="0" applyFill="1" applyBorder="1" applyAlignment="1">
      <alignment horizontal="center"/>
    </xf>
    <xf numFmtId="0" fontId="0" fillId="2" borderId="19" xfId="0" applyFill="1" applyBorder="1" applyAlignment="1">
      <alignment horizontal="center"/>
    </xf>
    <xf numFmtId="49" fontId="7" fillId="2" borderId="0" xfId="0" applyNumberFormat="1" applyFont="1" applyFill="1" applyBorder="1" applyAlignment="1">
      <alignment horizontal="left"/>
    </xf>
    <xf numFmtId="0" fontId="0" fillId="2" borderId="27" xfId="0" applyFill="1" applyBorder="1" applyAlignment="1">
      <alignment horizontal="center"/>
    </xf>
    <xf numFmtId="0" fontId="0" fillId="2" borderId="11" xfId="0" applyFill="1" applyBorder="1" applyAlignment="1">
      <alignment horizontal="center"/>
    </xf>
    <xf numFmtId="0" fontId="0" fillId="2" borderId="18" xfId="0" applyFill="1" applyBorder="1" applyAlignment="1">
      <alignment horizontal="center"/>
    </xf>
    <xf numFmtId="0" fontId="0" fillId="2" borderId="0" xfId="0" applyFill="1" applyBorder="1" applyAlignment="1">
      <alignment horizontal="center"/>
    </xf>
    <xf numFmtId="0" fontId="0" fillId="2" borderId="21" xfId="0" applyFill="1" applyBorder="1" applyAlignment="1">
      <alignment horizontal="center"/>
    </xf>
    <xf numFmtId="0" fontId="18" fillId="2" borderId="0" xfId="0" applyFont="1" applyFill="1" applyBorder="1" applyAlignment="1">
      <alignment horizontal="left"/>
    </xf>
    <xf numFmtId="0" fontId="8" fillId="2" borderId="0" xfId="0" applyFont="1" applyFill="1" applyBorder="1" applyAlignment="1">
      <alignment horizontal="left" vertical="center" wrapText="1"/>
    </xf>
    <xf numFmtId="49" fontId="8" fillId="2" borderId="0" xfId="0" applyNumberFormat="1" applyFont="1" applyFill="1" applyBorder="1" applyAlignment="1" applyProtection="1">
      <alignment horizontal="left" vertical="center" wrapText="1"/>
      <protection locked="0"/>
    </xf>
    <xf numFmtId="49" fontId="6" fillId="2" borderId="0" xfId="0" applyNumberFormat="1" applyFont="1" applyFill="1" applyBorder="1" applyAlignment="1">
      <alignment horizontal="left"/>
    </xf>
    <xf numFmtId="49" fontId="1" fillId="2" borderId="21" xfId="0" applyNumberFormat="1" applyFont="1" applyFill="1" applyBorder="1" applyAlignment="1">
      <alignment horizontal="left" vertical="top" wrapText="1"/>
    </xf>
    <xf numFmtId="49" fontId="4" fillId="2" borderId="0" xfId="0" applyNumberFormat="1" applyFont="1" applyFill="1" applyBorder="1" applyAlignment="1">
      <alignment horizontal="left" vertical="top" wrapText="1"/>
    </xf>
    <xf numFmtId="49" fontId="4" fillId="2" borderId="21" xfId="0" applyNumberFormat="1" applyFont="1" applyFill="1" applyBorder="1" applyAlignment="1">
      <alignment horizontal="left" vertical="top" wrapText="1"/>
    </xf>
    <xf numFmtId="0" fontId="1" fillId="2" borderId="0" xfId="0" applyFont="1" applyFill="1" applyBorder="1" applyAlignment="1">
      <alignment horizontal="left" wrapText="1"/>
    </xf>
    <xf numFmtId="0" fontId="1" fillId="2" borderId="21" xfId="0" applyFont="1" applyFill="1" applyBorder="1" applyAlignment="1">
      <alignment horizontal="left" wrapText="1"/>
    </xf>
    <xf numFmtId="0" fontId="4" fillId="2" borderId="0" xfId="0" applyFont="1" applyFill="1" applyBorder="1" applyAlignment="1">
      <alignment horizontal="left" vertical="top" wrapText="1"/>
    </xf>
    <xf numFmtId="0" fontId="4" fillId="2" borderId="21"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18" xfId="0" applyFont="1" applyFill="1" applyBorder="1" applyAlignment="1">
      <alignment horizontal="left" vertical="top" wrapText="1"/>
    </xf>
  </cellXfs>
  <cellStyles count="4">
    <cellStyle name="Komma" xfId="3" builtinId="3"/>
    <cellStyle name="Prozent" xfId="1" builtinId="5"/>
    <cellStyle name="Standard" xfId="0" builtinId="0"/>
    <cellStyle name="Währung" xfId="2" builtin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388620</xdr:colOff>
          <xdr:row>34</xdr:row>
          <xdr:rowOff>83820</xdr:rowOff>
        </xdr:from>
        <xdr:to>
          <xdr:col>3</xdr:col>
          <xdr:colOff>640080</xdr:colOff>
          <xdr:row>34</xdr:row>
          <xdr:rowOff>251460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34</xdr:row>
          <xdr:rowOff>76200</xdr:rowOff>
        </xdr:from>
        <xdr:to>
          <xdr:col>5</xdr:col>
          <xdr:colOff>106680</xdr:colOff>
          <xdr:row>34</xdr:row>
          <xdr:rowOff>236220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937260</xdr:colOff>
          <xdr:row>34</xdr:row>
          <xdr:rowOff>83820</xdr:rowOff>
        </xdr:from>
        <xdr:to>
          <xdr:col>6</xdr:col>
          <xdr:colOff>220980</xdr:colOff>
          <xdr:row>34</xdr:row>
          <xdr:rowOff>251460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422413</xdr:colOff>
      <xdr:row>1</xdr:row>
      <xdr:rowOff>190498</xdr:rowOff>
    </xdr:from>
    <xdr:to>
      <xdr:col>3</xdr:col>
      <xdr:colOff>1080462</xdr:colOff>
      <xdr:row>1</xdr:row>
      <xdr:rowOff>800350</xdr:rowOff>
    </xdr:to>
    <xdr:pic>
      <xdr:nvPicPr>
        <xdr:cNvPr id="6" name="Grafik 5" descr="https://stmb-bybn.stmi.bayern.de/oeffentlichkeitsarbeit_stmb/01_Grundelemente/Logos/images/02_wohnbaubooster/Wohnbaubooster-sw.pn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504" t="11539" r="21375" b="12499"/>
        <a:stretch/>
      </xdr:blipFill>
      <xdr:spPr bwMode="auto">
        <a:xfrm>
          <a:off x="753717" y="265041"/>
          <a:ext cx="658049" cy="6098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30480</xdr:colOff>
          <xdr:row>18</xdr:row>
          <xdr:rowOff>121920</xdr:rowOff>
        </xdr:from>
        <xdr:to>
          <xdr:col>4</xdr:col>
          <xdr:colOff>114300</xdr:colOff>
          <xdr:row>19</xdr:row>
          <xdr:rowOff>38100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1165860</xdr:colOff>
          <xdr:row>18</xdr:row>
          <xdr:rowOff>121920</xdr:rowOff>
        </xdr:from>
        <xdr:to>
          <xdr:col>5</xdr:col>
          <xdr:colOff>106680</xdr:colOff>
          <xdr:row>19</xdr:row>
          <xdr:rowOff>22860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7</xdr:row>
          <xdr:rowOff>60960</xdr:rowOff>
        </xdr:from>
        <xdr:to>
          <xdr:col>4</xdr:col>
          <xdr:colOff>152400</xdr:colOff>
          <xdr:row>7</xdr:row>
          <xdr:rowOff>297180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8</xdr:row>
          <xdr:rowOff>68580</xdr:rowOff>
        </xdr:from>
        <xdr:to>
          <xdr:col>4</xdr:col>
          <xdr:colOff>106680</xdr:colOff>
          <xdr:row>8</xdr:row>
          <xdr:rowOff>304800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9</xdr:row>
          <xdr:rowOff>99060</xdr:rowOff>
        </xdr:from>
        <xdr:to>
          <xdr:col>4</xdr:col>
          <xdr:colOff>106680</xdr:colOff>
          <xdr:row>9</xdr:row>
          <xdr:rowOff>312420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10</xdr:row>
          <xdr:rowOff>99060</xdr:rowOff>
        </xdr:from>
        <xdr:to>
          <xdr:col>4</xdr:col>
          <xdr:colOff>106680</xdr:colOff>
          <xdr:row>10</xdr:row>
          <xdr:rowOff>312420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1013460</xdr:colOff>
          <xdr:row>18</xdr:row>
          <xdr:rowOff>137160</xdr:rowOff>
        </xdr:from>
        <xdr:to>
          <xdr:col>6</xdr:col>
          <xdr:colOff>114300</xdr:colOff>
          <xdr:row>19</xdr:row>
          <xdr:rowOff>30480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1173480</xdr:colOff>
          <xdr:row>21</xdr:row>
          <xdr:rowOff>144780</xdr:rowOff>
        </xdr:from>
        <xdr:to>
          <xdr:col>5</xdr:col>
          <xdr:colOff>114300</xdr:colOff>
          <xdr:row>22</xdr:row>
          <xdr:rowOff>30480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21</xdr:row>
          <xdr:rowOff>137160</xdr:rowOff>
        </xdr:from>
        <xdr:to>
          <xdr:col>6</xdr:col>
          <xdr:colOff>114300</xdr:colOff>
          <xdr:row>22</xdr:row>
          <xdr:rowOff>22860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21</xdr:row>
          <xdr:rowOff>152400</xdr:rowOff>
        </xdr:from>
        <xdr:to>
          <xdr:col>8</xdr:col>
          <xdr:colOff>76200</xdr:colOff>
          <xdr:row>22</xdr:row>
          <xdr:rowOff>38100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22</xdr:row>
          <xdr:rowOff>152400</xdr:rowOff>
        </xdr:from>
        <xdr:to>
          <xdr:col>8</xdr:col>
          <xdr:colOff>76200</xdr:colOff>
          <xdr:row>23</xdr:row>
          <xdr:rowOff>38100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21</xdr:row>
          <xdr:rowOff>144780</xdr:rowOff>
        </xdr:from>
        <xdr:to>
          <xdr:col>4</xdr:col>
          <xdr:colOff>106680</xdr:colOff>
          <xdr:row>22</xdr:row>
          <xdr:rowOff>30480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22</xdr:row>
          <xdr:rowOff>144780</xdr:rowOff>
        </xdr:from>
        <xdr:to>
          <xdr:col>4</xdr:col>
          <xdr:colOff>106680</xdr:colOff>
          <xdr:row>23</xdr:row>
          <xdr:rowOff>30480</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1173480</xdr:colOff>
          <xdr:row>22</xdr:row>
          <xdr:rowOff>152400</xdr:rowOff>
        </xdr:from>
        <xdr:to>
          <xdr:col>5</xdr:col>
          <xdr:colOff>114300</xdr:colOff>
          <xdr:row>23</xdr:row>
          <xdr:rowOff>38100</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1013460</xdr:colOff>
          <xdr:row>22</xdr:row>
          <xdr:rowOff>144780</xdr:rowOff>
        </xdr:from>
        <xdr:to>
          <xdr:col>6</xdr:col>
          <xdr:colOff>121920</xdr:colOff>
          <xdr:row>23</xdr:row>
          <xdr:rowOff>30480</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1181100</xdr:colOff>
          <xdr:row>24</xdr:row>
          <xdr:rowOff>144780</xdr:rowOff>
        </xdr:from>
        <xdr:to>
          <xdr:col>5</xdr:col>
          <xdr:colOff>121920</xdr:colOff>
          <xdr:row>25</xdr:row>
          <xdr:rowOff>30480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24</xdr:row>
          <xdr:rowOff>152400</xdr:rowOff>
        </xdr:from>
        <xdr:to>
          <xdr:col>4</xdr:col>
          <xdr:colOff>114300</xdr:colOff>
          <xdr:row>25</xdr:row>
          <xdr:rowOff>38100</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99060</xdr:colOff>
          <xdr:row>32</xdr:row>
          <xdr:rowOff>30480</xdr:rowOff>
        </xdr:from>
        <xdr:to>
          <xdr:col>4</xdr:col>
          <xdr:colOff>106680</xdr:colOff>
          <xdr:row>33</xdr:row>
          <xdr:rowOff>38100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34</xdr:row>
          <xdr:rowOff>30480</xdr:rowOff>
        </xdr:from>
        <xdr:to>
          <xdr:col>4</xdr:col>
          <xdr:colOff>114300</xdr:colOff>
          <xdr:row>35</xdr:row>
          <xdr:rowOff>7620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53686</xdr:colOff>
      <xdr:row>30</xdr:row>
      <xdr:rowOff>65809</xdr:rowOff>
    </xdr:from>
    <xdr:to>
      <xdr:col>2</xdr:col>
      <xdr:colOff>187036</xdr:colOff>
      <xdr:row>31</xdr:row>
      <xdr:rowOff>8659</xdr:rowOff>
    </xdr:to>
    <xdr:pic>
      <xdr:nvPicPr>
        <xdr:cNvPr id="12"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22" y="8924059"/>
          <a:ext cx="1333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29</xdr:row>
          <xdr:rowOff>190500</xdr:rowOff>
        </xdr:from>
        <xdr:to>
          <xdr:col>3</xdr:col>
          <xdr:colOff>76200</xdr:colOff>
          <xdr:row>30</xdr:row>
          <xdr:rowOff>251460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33</xdr:row>
          <xdr:rowOff>83820</xdr:rowOff>
        </xdr:from>
        <xdr:to>
          <xdr:col>3</xdr:col>
          <xdr:colOff>83820</xdr:colOff>
          <xdr:row>34</xdr:row>
          <xdr:rowOff>30480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31</xdr:row>
          <xdr:rowOff>30480</xdr:rowOff>
        </xdr:from>
        <xdr:to>
          <xdr:col>3</xdr:col>
          <xdr:colOff>68580</xdr:colOff>
          <xdr:row>32</xdr:row>
          <xdr:rowOff>190500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34</xdr:row>
          <xdr:rowOff>83820</xdr:rowOff>
        </xdr:from>
        <xdr:to>
          <xdr:col>3</xdr:col>
          <xdr:colOff>76200</xdr:colOff>
          <xdr:row>35</xdr:row>
          <xdr:rowOff>30480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4.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5" Type="http://schemas.openxmlformats.org/officeDocument/2006/relationships/ctrlProp" Target="../ctrlProps/ctrlProp15.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drawing" Target="../drawings/drawing4.xml"/><Relationship Id="rId7" Type="http://schemas.openxmlformats.org/officeDocument/2006/relationships/ctrlProp" Target="../ctrlProps/ctrlProp2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B1:H52"/>
  <sheetViews>
    <sheetView showGridLines="0" showZeros="0" topLeftCell="B1" zoomScale="120" zoomScaleNormal="120" zoomScaleSheetLayoutView="100" workbookViewId="0">
      <selection activeCell="F5" sqref="F5"/>
    </sheetView>
  </sheetViews>
  <sheetFormatPr baseColWidth="10" defaultColWidth="11.44140625" defaultRowHeight="13.2"/>
  <cols>
    <col min="1" max="1" width="0" style="190" hidden="1" customWidth="1"/>
    <col min="2" max="2" width="2.5546875" style="190" customWidth="1"/>
    <col min="3" max="3" width="14.5546875" style="190" customWidth="1"/>
    <col min="4" max="4" width="26.109375" style="190" customWidth="1"/>
    <col min="5" max="5" width="12.109375" style="190" customWidth="1"/>
    <col min="6" max="7" width="20.6640625" style="190" customWidth="1"/>
    <col min="8" max="16384" width="11.44140625" style="190"/>
  </cols>
  <sheetData>
    <row r="1" spans="2:8" ht="38.25" customHeight="1">
      <c r="B1" s="523" t="s">
        <v>88</v>
      </c>
      <c r="C1" s="524"/>
      <c r="D1" s="523" t="s">
        <v>150</v>
      </c>
      <c r="E1" s="530"/>
      <c r="F1" s="524"/>
      <c r="G1" s="155" t="s">
        <v>89</v>
      </c>
      <c r="H1" s="407"/>
    </row>
    <row r="2" spans="2:8">
      <c r="B2" s="156"/>
      <c r="C2" s="157"/>
      <c r="D2" s="157"/>
      <c r="E2" s="157"/>
      <c r="F2" s="157"/>
      <c r="G2" s="158"/>
    </row>
    <row r="3" spans="2:8" ht="20.25" customHeight="1">
      <c r="B3" s="159" t="s">
        <v>90</v>
      </c>
      <c r="C3" s="160" t="s">
        <v>130</v>
      </c>
      <c r="D3" s="161"/>
      <c r="E3" s="161"/>
      <c r="F3" s="161"/>
      <c r="G3" s="162"/>
    </row>
    <row r="4" spans="2:8" ht="15.75" customHeight="1">
      <c r="B4" s="163"/>
      <c r="C4" s="164" t="s">
        <v>173</v>
      </c>
      <c r="D4" s="165"/>
      <c r="E4" s="165"/>
      <c r="F4" s="403" t="s">
        <v>9</v>
      </c>
      <c r="G4" s="166" t="s">
        <v>9</v>
      </c>
    </row>
    <row r="5" spans="2:8" ht="52.5" customHeight="1">
      <c r="B5" s="163"/>
      <c r="C5" s="525" t="s">
        <v>203</v>
      </c>
      <c r="D5" s="526"/>
      <c r="E5" s="526"/>
      <c r="F5" s="80"/>
      <c r="G5" s="93"/>
    </row>
    <row r="6" spans="2:8" ht="12" customHeight="1">
      <c r="B6" s="163"/>
      <c r="C6" s="167" t="s">
        <v>91</v>
      </c>
      <c r="D6" s="168"/>
      <c r="E6" s="169"/>
      <c r="F6" s="514"/>
      <c r="G6" s="512"/>
    </row>
    <row r="7" spans="2:8" ht="10.5" customHeight="1">
      <c r="B7" s="163"/>
      <c r="C7" s="170" t="s">
        <v>92</v>
      </c>
      <c r="D7" s="165"/>
      <c r="E7" s="171"/>
      <c r="F7" s="515"/>
      <c r="G7" s="513"/>
    </row>
    <row r="8" spans="2:8">
      <c r="B8" s="163"/>
      <c r="C8" s="172" t="s">
        <v>93</v>
      </c>
      <c r="D8" s="161"/>
      <c r="E8" s="162"/>
      <c r="F8" s="80"/>
      <c r="G8" s="93"/>
    </row>
    <row r="9" spans="2:8">
      <c r="B9" s="163"/>
      <c r="C9" s="398" t="s">
        <v>204</v>
      </c>
      <c r="D9" s="168"/>
      <c r="E9" s="169"/>
      <c r="F9" s="514"/>
      <c r="G9" s="512"/>
    </row>
    <row r="10" spans="2:8">
      <c r="B10" s="163"/>
      <c r="C10" s="170" t="s">
        <v>94</v>
      </c>
      <c r="D10" s="165"/>
      <c r="E10" s="171"/>
      <c r="F10" s="515"/>
      <c r="G10" s="513"/>
    </row>
    <row r="11" spans="2:8">
      <c r="B11" s="163"/>
      <c r="C11" s="167" t="s">
        <v>95</v>
      </c>
      <c r="D11" s="168"/>
      <c r="E11" s="169"/>
      <c r="F11" s="514"/>
      <c r="G11" s="512"/>
    </row>
    <row r="12" spans="2:8">
      <c r="B12" s="163"/>
      <c r="C12" s="170" t="s">
        <v>96</v>
      </c>
      <c r="D12" s="165"/>
      <c r="E12" s="171"/>
      <c r="F12" s="515"/>
      <c r="G12" s="513"/>
    </row>
    <row r="13" spans="2:8">
      <c r="B13" s="163"/>
      <c r="C13" s="172" t="s">
        <v>106</v>
      </c>
      <c r="D13" s="161"/>
      <c r="E13" s="162"/>
      <c r="F13" s="80"/>
      <c r="G13" s="93"/>
    </row>
    <row r="14" spans="2:8">
      <c r="B14" s="163"/>
      <c r="C14" s="172" t="s">
        <v>107</v>
      </c>
      <c r="D14" s="161"/>
      <c r="E14" s="162"/>
      <c r="F14" s="80"/>
      <c r="G14" s="93"/>
    </row>
    <row r="15" spans="2:8">
      <c r="B15" s="163"/>
      <c r="C15" s="527" t="s">
        <v>108</v>
      </c>
      <c r="D15" s="528"/>
      <c r="E15" s="529"/>
      <c r="F15" s="80"/>
      <c r="G15" s="93"/>
    </row>
    <row r="16" spans="2:8">
      <c r="B16" s="163"/>
      <c r="C16" s="172" t="s">
        <v>109</v>
      </c>
      <c r="D16" s="161"/>
      <c r="E16" s="161"/>
      <c r="F16" s="80"/>
      <c r="G16" s="93"/>
    </row>
    <row r="17" spans="2:7">
      <c r="B17" s="163"/>
      <c r="C17" s="172" t="s">
        <v>110</v>
      </c>
      <c r="D17" s="161"/>
      <c r="E17" s="161"/>
      <c r="F17" s="80"/>
      <c r="G17" s="93"/>
    </row>
    <row r="18" spans="2:7">
      <c r="B18" s="163"/>
      <c r="C18" s="531" t="s">
        <v>111</v>
      </c>
      <c r="D18" s="532"/>
      <c r="E18" s="533"/>
      <c r="F18" s="514"/>
      <c r="G18" s="512"/>
    </row>
    <row r="19" spans="2:7">
      <c r="B19" s="163"/>
      <c r="C19" s="534" t="s">
        <v>112</v>
      </c>
      <c r="D19" s="535"/>
      <c r="E19" s="536"/>
      <c r="F19" s="515"/>
      <c r="G19" s="513"/>
    </row>
    <row r="20" spans="2:7">
      <c r="B20" s="163"/>
      <c r="C20" s="172" t="s">
        <v>113</v>
      </c>
      <c r="D20" s="161"/>
      <c r="E20" s="162"/>
      <c r="F20" s="80"/>
      <c r="G20" s="93"/>
    </row>
    <row r="21" spans="2:7">
      <c r="B21" s="163"/>
      <c r="C21" s="519" t="s">
        <v>114</v>
      </c>
      <c r="D21" s="520"/>
      <c r="E21" s="521"/>
      <c r="F21" s="80"/>
      <c r="G21" s="93"/>
    </row>
    <row r="22" spans="2:7">
      <c r="B22" s="163"/>
      <c r="C22" s="167" t="s">
        <v>115</v>
      </c>
      <c r="D22" s="168"/>
      <c r="E22" s="169"/>
      <c r="F22" s="514"/>
      <c r="G22" s="512"/>
    </row>
    <row r="23" spans="2:7">
      <c r="B23" s="163"/>
      <c r="C23" s="170" t="s">
        <v>116</v>
      </c>
      <c r="D23" s="165"/>
      <c r="E23" s="171"/>
      <c r="F23" s="515"/>
      <c r="G23" s="513"/>
    </row>
    <row r="24" spans="2:7">
      <c r="B24" s="163"/>
      <c r="C24" s="173" t="s">
        <v>97</v>
      </c>
      <c r="D24" s="161"/>
      <c r="E24" s="162"/>
      <c r="F24" s="80"/>
      <c r="G24" s="93"/>
    </row>
    <row r="25" spans="2:7" ht="17.25" customHeight="1">
      <c r="B25" s="163"/>
      <c r="C25" s="174" t="s">
        <v>105</v>
      </c>
      <c r="D25" s="175"/>
      <c r="E25" s="176"/>
      <c r="F25" s="408">
        <f>SUM(F5:F24)</f>
        <v>0</v>
      </c>
      <c r="G25" s="94"/>
    </row>
    <row r="26" spans="2:7" ht="18.75" customHeight="1">
      <c r="B26" s="177"/>
      <c r="C26" s="178" t="s">
        <v>149</v>
      </c>
      <c r="D26" s="175"/>
      <c r="E26" s="176"/>
      <c r="F26" s="141"/>
      <c r="G26" s="94"/>
    </row>
    <row r="27" spans="2:7" ht="9.9" customHeight="1">
      <c r="B27" s="163"/>
      <c r="C27" s="179"/>
      <c r="D27" s="180"/>
      <c r="E27" s="180"/>
      <c r="F27" s="161"/>
      <c r="G27" s="151"/>
    </row>
    <row r="28" spans="2:7" ht="20.25" customHeight="1">
      <c r="B28" s="181" t="s">
        <v>166</v>
      </c>
      <c r="C28" s="522" t="s">
        <v>174</v>
      </c>
      <c r="D28" s="522"/>
      <c r="E28" s="522"/>
      <c r="F28" s="522"/>
      <c r="G28" s="162"/>
    </row>
    <row r="29" spans="2:7" ht="24" customHeight="1">
      <c r="B29" s="146"/>
      <c r="C29" s="516" t="s">
        <v>181</v>
      </c>
      <c r="D29" s="517"/>
      <c r="E29" s="518"/>
      <c r="F29" s="153" t="s">
        <v>9</v>
      </c>
      <c r="G29" s="153" t="s">
        <v>9</v>
      </c>
    </row>
    <row r="30" spans="2:7">
      <c r="B30" s="146"/>
      <c r="C30" s="182" t="s">
        <v>175</v>
      </c>
      <c r="D30" s="161"/>
      <c r="E30" s="162"/>
      <c r="F30" s="80"/>
      <c r="G30" s="93"/>
    </row>
    <row r="31" spans="2:7">
      <c r="B31" s="146"/>
      <c r="C31" s="182" t="s">
        <v>176</v>
      </c>
      <c r="D31" s="161"/>
      <c r="E31" s="162"/>
      <c r="F31" s="80"/>
      <c r="G31" s="95"/>
    </row>
    <row r="32" spans="2:7">
      <c r="B32" s="146"/>
      <c r="C32" s="182" t="s">
        <v>177</v>
      </c>
      <c r="D32" s="161"/>
      <c r="E32" s="162"/>
      <c r="F32" s="80"/>
      <c r="G32" s="93"/>
    </row>
    <row r="33" spans="2:7">
      <c r="B33" s="146"/>
      <c r="C33" s="182" t="s">
        <v>178</v>
      </c>
      <c r="D33" s="161"/>
      <c r="E33" s="162"/>
      <c r="F33" s="80"/>
      <c r="G33" s="93"/>
    </row>
    <row r="34" spans="2:7">
      <c r="B34" s="146"/>
      <c r="C34" s="182"/>
      <c r="D34" s="161"/>
      <c r="E34" s="162"/>
      <c r="F34" s="408"/>
      <c r="G34" s="93"/>
    </row>
    <row r="35" spans="2:7">
      <c r="B35" s="146"/>
      <c r="C35" s="182" t="s">
        <v>179</v>
      </c>
      <c r="D35" s="161"/>
      <c r="E35" s="162"/>
      <c r="F35" s="81"/>
      <c r="G35" s="94"/>
    </row>
    <row r="36" spans="2:7">
      <c r="B36" s="146"/>
      <c r="C36" s="173" t="s">
        <v>97</v>
      </c>
      <c r="D36" s="161"/>
      <c r="E36" s="162"/>
      <c r="F36" s="80"/>
      <c r="G36" s="96"/>
    </row>
    <row r="37" spans="2:7" ht="17.25" customHeight="1">
      <c r="B37" s="146"/>
      <c r="C37" s="174" t="s">
        <v>118</v>
      </c>
      <c r="D37" s="175"/>
      <c r="E37" s="176"/>
      <c r="F37" s="408">
        <f>SUM(F30:F36)</f>
        <v>0</v>
      </c>
      <c r="G37" s="97"/>
    </row>
    <row r="38" spans="2:7" ht="18.75" customHeight="1">
      <c r="B38" s="177"/>
      <c r="C38" s="183" t="s">
        <v>149</v>
      </c>
      <c r="D38" s="175"/>
      <c r="E38" s="176"/>
      <c r="F38" s="141"/>
      <c r="G38" s="94"/>
    </row>
    <row r="39" spans="2:7" ht="33.75" customHeight="1">
      <c r="B39" s="156"/>
      <c r="C39" s="184"/>
      <c r="D39" s="161"/>
      <c r="E39" s="161"/>
      <c r="F39" s="185"/>
      <c r="G39" s="186" t="s">
        <v>127</v>
      </c>
    </row>
    <row r="40" spans="2:7" ht="20.25" customHeight="1">
      <c r="B40" s="181" t="s">
        <v>117</v>
      </c>
      <c r="C40" s="522" t="s">
        <v>180</v>
      </c>
      <c r="D40" s="522"/>
      <c r="E40" s="522"/>
      <c r="F40" s="522"/>
      <c r="G40" s="162"/>
    </row>
    <row r="41" spans="2:7" ht="24" customHeight="1">
      <c r="B41" s="163"/>
      <c r="C41" s="516" t="s">
        <v>182</v>
      </c>
      <c r="D41" s="517"/>
      <c r="E41" s="518"/>
      <c r="F41" s="187" t="s">
        <v>9</v>
      </c>
      <c r="G41" s="152" t="s">
        <v>9</v>
      </c>
    </row>
    <row r="42" spans="2:7">
      <c r="B42" s="163"/>
      <c r="C42" s="509" t="s">
        <v>183</v>
      </c>
      <c r="D42" s="510"/>
      <c r="E42" s="511"/>
      <c r="F42" s="80"/>
      <c r="G42" s="93"/>
    </row>
    <row r="43" spans="2:7">
      <c r="B43" s="163"/>
      <c r="C43" s="182" t="s">
        <v>184</v>
      </c>
      <c r="D43" s="161"/>
      <c r="E43" s="162"/>
      <c r="F43" s="80"/>
      <c r="G43" s="93"/>
    </row>
    <row r="44" spans="2:7">
      <c r="B44" s="163"/>
      <c r="C44" s="182" t="s">
        <v>185</v>
      </c>
      <c r="D44" s="161"/>
      <c r="E44" s="162"/>
      <c r="F44" s="80"/>
      <c r="G44" s="93"/>
    </row>
    <row r="45" spans="2:7">
      <c r="B45" s="163"/>
      <c r="C45" s="182" t="s">
        <v>186</v>
      </c>
      <c r="D45" s="161"/>
      <c r="E45" s="162"/>
      <c r="F45" s="80"/>
      <c r="G45" s="93"/>
    </row>
    <row r="46" spans="2:7">
      <c r="B46" s="163"/>
      <c r="C46" s="182" t="s">
        <v>187</v>
      </c>
      <c r="D46" s="161"/>
      <c r="E46" s="162"/>
      <c r="F46" s="80"/>
      <c r="G46" s="93"/>
    </row>
    <row r="47" spans="2:7">
      <c r="B47" s="163"/>
      <c r="C47" s="173" t="s">
        <v>97</v>
      </c>
      <c r="D47" s="161"/>
      <c r="E47" s="162"/>
      <c r="F47" s="80"/>
      <c r="G47" s="93"/>
    </row>
    <row r="48" spans="2:7" ht="17.25" customHeight="1">
      <c r="B48" s="163"/>
      <c r="C48" s="174" t="s">
        <v>119</v>
      </c>
      <c r="D48" s="175"/>
      <c r="E48" s="176"/>
      <c r="F48" s="408">
        <f>SUM(F42:F47)</f>
        <v>0</v>
      </c>
      <c r="G48" s="94"/>
    </row>
    <row r="49" spans="2:7" ht="18.75" customHeight="1">
      <c r="B49" s="163"/>
      <c r="C49" s="183" t="s">
        <v>149</v>
      </c>
      <c r="D49" s="175"/>
      <c r="E49" s="176"/>
      <c r="F49" s="141"/>
      <c r="G49" s="94"/>
    </row>
    <row r="50" spans="2:7" ht="9.9" customHeight="1">
      <c r="B50" s="163"/>
      <c r="C50" s="183"/>
      <c r="D50" s="175"/>
      <c r="E50" s="175"/>
      <c r="F50" s="97"/>
      <c r="G50" s="97"/>
    </row>
    <row r="51" spans="2:7" ht="18.75" customHeight="1">
      <c r="B51" s="163"/>
      <c r="C51" s="188" t="s">
        <v>120</v>
      </c>
      <c r="D51" s="161"/>
      <c r="E51" s="161"/>
      <c r="F51" s="409">
        <f>F25+F37+F48</f>
        <v>0</v>
      </c>
      <c r="G51" s="96"/>
    </row>
    <row r="52" spans="2:7" ht="5.0999999999999996" customHeight="1">
      <c r="B52" s="189"/>
      <c r="C52" s="165"/>
      <c r="D52" s="165"/>
      <c r="E52" s="165"/>
      <c r="F52" s="165"/>
      <c r="G52" s="171"/>
    </row>
  </sheetData>
  <sheetProtection algorithmName="SHA-512" hashValue="omVFrtKoi3t+fzTQ0n+vj0NPsG8hiPPRdzN0l2mJ3pw7JWlkcPAp1Sos9EQGVQi20ShRXtwTFmQ9HqOQQgvipg==" saltValue="ayVFjazu3D9a48YsMFM9Sg==" spinCount="100000" sheet="1" selectLockedCells="1"/>
  <mergeCells count="22">
    <mergeCell ref="B1:C1"/>
    <mergeCell ref="C5:E5"/>
    <mergeCell ref="C15:E15"/>
    <mergeCell ref="D1:F1"/>
    <mergeCell ref="F18:F19"/>
    <mergeCell ref="C18:E18"/>
    <mergeCell ref="C19:E19"/>
    <mergeCell ref="C42:E42"/>
    <mergeCell ref="G6:G7"/>
    <mergeCell ref="G9:G10"/>
    <mergeCell ref="G11:G12"/>
    <mergeCell ref="G18:G19"/>
    <mergeCell ref="F22:F23"/>
    <mergeCell ref="F6:F7"/>
    <mergeCell ref="F9:F10"/>
    <mergeCell ref="F11:F12"/>
    <mergeCell ref="G22:G23"/>
    <mergeCell ref="C29:E29"/>
    <mergeCell ref="C41:E41"/>
    <mergeCell ref="C21:E21"/>
    <mergeCell ref="C28:F28"/>
    <mergeCell ref="C40:F40"/>
  </mergeCells>
  <phoneticPr fontId="3" type="noConversion"/>
  <pageMargins left="0.59055118110236227" right="0.59055118110236227" top="0.56000000000000005" bottom="0.5" header="0.51181102362204722" footer="0.51181102362204722"/>
  <pageSetup paperSize="9" scale="93"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N54"/>
  <sheetViews>
    <sheetView showGridLines="0" showZeros="0" tabSelected="1" view="pageLayout" topLeftCell="B1" zoomScale="115" zoomScaleNormal="40" zoomScaleSheetLayoutView="100" zoomScalePageLayoutView="115" workbookViewId="0">
      <selection activeCell="H5" sqref="H5:J5"/>
    </sheetView>
  </sheetViews>
  <sheetFormatPr baseColWidth="10" defaultColWidth="11.44140625" defaultRowHeight="13.2"/>
  <cols>
    <col min="1" max="1" width="11.44140625" style="190" hidden="1" customWidth="1"/>
    <col min="2" max="2" width="1" style="256" customWidth="1"/>
    <col min="3" max="3" width="3.6640625" style="190" customWidth="1"/>
    <col min="4" max="4" width="16.5546875" style="190" customWidth="1"/>
    <col min="5" max="5" width="6.6640625" style="190" customWidth="1"/>
    <col min="6" max="6" width="14.44140625" style="190" customWidth="1"/>
    <col min="7" max="7" width="15.44140625" style="190" customWidth="1"/>
    <col min="8" max="8" width="14" style="190" customWidth="1"/>
    <col min="9" max="9" width="16" style="190" customWidth="1"/>
    <col min="10" max="10" width="16.88671875" style="190" customWidth="1"/>
    <col min="11" max="11" width="0.5546875" style="190" customWidth="1"/>
    <col min="12" max="16384" width="11.44140625" style="190"/>
  </cols>
  <sheetData>
    <row r="1" spans="2:11" ht="6" customHeight="1">
      <c r="B1" s="191"/>
      <c r="C1" s="192"/>
      <c r="D1" s="192"/>
      <c r="E1" s="192"/>
      <c r="F1" s="192"/>
      <c r="G1" s="192"/>
      <c r="H1" s="192"/>
      <c r="I1" s="192"/>
      <c r="J1" s="193"/>
      <c r="K1" s="194"/>
    </row>
    <row r="2" spans="2:11" ht="82.5" customHeight="1">
      <c r="B2" s="195"/>
      <c r="C2" s="196" t="s">
        <v>0</v>
      </c>
      <c r="D2" s="197"/>
      <c r="E2" s="578" t="s">
        <v>151</v>
      </c>
      <c r="F2" s="579"/>
      <c r="G2" s="579"/>
      <c r="H2" s="579"/>
      <c r="I2" s="580"/>
      <c r="J2" s="257" t="s">
        <v>84</v>
      </c>
      <c r="K2" s="198"/>
    </row>
    <row r="3" spans="2:11" ht="16.5" customHeight="1">
      <c r="B3" s="199"/>
      <c r="C3" s="157"/>
      <c r="D3" s="157" t="s">
        <v>20</v>
      </c>
      <c r="E3" s="157"/>
      <c r="F3" s="157"/>
      <c r="G3" s="157"/>
      <c r="H3" s="157"/>
      <c r="I3" s="157"/>
      <c r="J3" s="200" t="s">
        <v>287</v>
      </c>
      <c r="K3" s="198"/>
    </row>
    <row r="4" spans="2:11" ht="27.75" customHeight="1">
      <c r="B4" s="199"/>
      <c r="C4" s="201" t="s">
        <v>35</v>
      </c>
      <c r="D4" s="583" t="s">
        <v>19</v>
      </c>
      <c r="E4" s="583"/>
      <c r="F4" s="583"/>
      <c r="G4" s="157"/>
      <c r="H4" s="202" t="s">
        <v>1</v>
      </c>
      <c r="I4" s="168"/>
      <c r="J4" s="169"/>
      <c r="K4" s="198"/>
    </row>
    <row r="5" spans="2:11">
      <c r="B5" s="199"/>
      <c r="C5" s="157"/>
      <c r="D5" s="502"/>
      <c r="E5" s="503"/>
      <c r="F5" s="504"/>
      <c r="G5" s="157"/>
      <c r="H5" s="581"/>
      <c r="I5" s="547"/>
      <c r="J5" s="548"/>
      <c r="K5" s="198"/>
    </row>
    <row r="6" spans="2:11" ht="12.75" customHeight="1">
      <c r="B6" s="199"/>
      <c r="C6" s="203"/>
      <c r="D6" s="585" t="s">
        <v>286</v>
      </c>
      <c r="E6" s="586"/>
      <c r="F6" s="587"/>
      <c r="G6" s="157"/>
      <c r="H6" s="157"/>
      <c r="I6" s="157"/>
      <c r="J6" s="157"/>
      <c r="K6" s="198"/>
    </row>
    <row r="7" spans="2:11">
      <c r="B7" s="199"/>
      <c r="C7" s="157"/>
      <c r="D7" s="585"/>
      <c r="E7" s="586"/>
      <c r="F7" s="587"/>
      <c r="G7" s="157"/>
      <c r="H7" s="582" t="s">
        <v>2</v>
      </c>
      <c r="I7" s="582"/>
      <c r="J7" s="582"/>
      <c r="K7" s="198"/>
    </row>
    <row r="8" spans="2:11">
      <c r="B8" s="199"/>
      <c r="C8" s="157"/>
      <c r="D8" s="585"/>
      <c r="E8" s="586"/>
      <c r="F8" s="587"/>
      <c r="G8" s="157"/>
      <c r="H8" s="584"/>
      <c r="I8" s="584"/>
      <c r="J8" s="584"/>
      <c r="K8" s="198"/>
    </row>
    <row r="9" spans="2:11">
      <c r="B9" s="199"/>
      <c r="C9" s="157"/>
      <c r="D9" s="585"/>
      <c r="E9" s="586"/>
      <c r="F9" s="587"/>
      <c r="G9" s="157"/>
      <c r="H9" s="157"/>
      <c r="I9" s="157"/>
      <c r="J9" s="157"/>
      <c r="K9" s="198"/>
    </row>
    <row r="10" spans="2:11" ht="15">
      <c r="B10" s="199"/>
      <c r="C10" s="157"/>
      <c r="D10" s="585"/>
      <c r="E10" s="586"/>
      <c r="F10" s="587"/>
      <c r="G10" s="157"/>
      <c r="H10" s="204" t="s">
        <v>36</v>
      </c>
      <c r="I10" s="161"/>
      <c r="J10" s="205"/>
      <c r="K10" s="198"/>
    </row>
    <row r="11" spans="2:11" ht="13.8" thickBot="1">
      <c r="B11" s="199"/>
      <c r="C11" s="157"/>
      <c r="D11" s="505"/>
      <c r="E11" s="506"/>
      <c r="F11" s="507"/>
      <c r="G11" s="157"/>
      <c r="H11" s="157"/>
      <c r="I11" s="157"/>
      <c r="J11" s="157"/>
      <c r="K11" s="198"/>
    </row>
    <row r="12" spans="2:11">
      <c r="B12" s="199"/>
      <c r="C12" s="157"/>
      <c r="D12" s="546"/>
      <c r="E12" s="547"/>
      <c r="F12" s="548"/>
      <c r="G12" s="157"/>
      <c r="H12" s="206" t="s">
        <v>3</v>
      </c>
      <c r="I12" s="207"/>
      <c r="J12" s="208"/>
      <c r="K12" s="198"/>
    </row>
    <row r="13" spans="2:11" ht="13.8" thickBot="1">
      <c r="B13" s="199"/>
      <c r="C13" s="157"/>
      <c r="D13" s="157"/>
      <c r="E13" s="157"/>
      <c r="F13" s="157"/>
      <c r="G13" s="157"/>
      <c r="H13" s="562"/>
      <c r="I13" s="563"/>
      <c r="J13" s="564"/>
      <c r="K13" s="198"/>
    </row>
    <row r="14" spans="2:11">
      <c r="B14" s="199"/>
      <c r="C14" s="157"/>
      <c r="D14" s="157"/>
      <c r="E14" s="157"/>
      <c r="F14" s="157"/>
      <c r="G14" s="157"/>
      <c r="H14" s="206" t="s">
        <v>139</v>
      </c>
      <c r="I14" s="207"/>
      <c r="J14" s="208"/>
      <c r="K14" s="198"/>
    </row>
    <row r="15" spans="2:11" ht="13.8" thickBot="1">
      <c r="B15" s="199"/>
      <c r="C15" s="157"/>
      <c r="D15" s="157"/>
      <c r="E15" s="157"/>
      <c r="F15" s="157"/>
      <c r="G15" s="157"/>
      <c r="H15" s="565"/>
      <c r="I15" s="566"/>
      <c r="J15" s="567"/>
      <c r="K15" s="198"/>
    </row>
    <row r="16" spans="2:11" ht="8.25" customHeight="1">
      <c r="B16" s="199"/>
      <c r="C16" s="157"/>
      <c r="D16" s="157"/>
      <c r="E16" s="157"/>
      <c r="F16" s="157"/>
      <c r="G16" s="157"/>
      <c r="H16" s="157"/>
      <c r="I16" s="157"/>
      <c r="J16" s="157"/>
      <c r="K16" s="198"/>
    </row>
    <row r="17" spans="2:11" ht="15.75" customHeight="1">
      <c r="B17" s="209"/>
      <c r="C17" s="210" t="s">
        <v>14</v>
      </c>
      <c r="D17" s="211"/>
      <c r="E17" s="212"/>
      <c r="F17" s="212"/>
      <c r="G17" s="212"/>
      <c r="H17" s="211"/>
      <c r="I17" s="212"/>
      <c r="J17" s="212"/>
      <c r="K17" s="198"/>
    </row>
    <row r="18" spans="2:11" ht="15" customHeight="1">
      <c r="B18" s="213"/>
      <c r="C18" s="169"/>
      <c r="D18" s="214"/>
      <c r="E18" s="215" t="s">
        <v>17</v>
      </c>
      <c r="F18" s="168"/>
      <c r="G18" s="168"/>
      <c r="H18" s="157"/>
      <c r="I18" s="215" t="s">
        <v>167</v>
      </c>
      <c r="J18" s="216"/>
      <c r="K18" s="198"/>
    </row>
    <row r="19" spans="2:11" ht="17.25" customHeight="1">
      <c r="B19" s="199"/>
      <c r="C19" s="157"/>
      <c r="D19" s="217" t="s">
        <v>16</v>
      </c>
      <c r="E19" s="546"/>
      <c r="F19" s="547"/>
      <c r="G19" s="547"/>
      <c r="H19" s="548"/>
      <c r="I19" s="546"/>
      <c r="J19" s="561"/>
      <c r="K19" s="198"/>
    </row>
    <row r="20" spans="2:11" ht="15" customHeight="1">
      <c r="B20" s="199"/>
      <c r="C20" s="157"/>
      <c r="D20" s="146"/>
      <c r="E20" s="215" t="s">
        <v>4</v>
      </c>
      <c r="F20" s="168"/>
      <c r="G20" s="168"/>
      <c r="H20" s="157"/>
      <c r="I20" s="168"/>
      <c r="J20" s="218"/>
      <c r="K20" s="198"/>
    </row>
    <row r="21" spans="2:11" ht="17.25" customHeight="1">
      <c r="B21" s="199"/>
      <c r="C21" s="157"/>
      <c r="D21" s="146"/>
      <c r="E21" s="546"/>
      <c r="F21" s="547"/>
      <c r="G21" s="547"/>
      <c r="H21" s="547"/>
      <c r="I21" s="547"/>
      <c r="J21" s="561"/>
      <c r="K21" s="198"/>
    </row>
    <row r="22" spans="2:11" ht="15" customHeight="1">
      <c r="B22" s="199"/>
      <c r="C22" s="157"/>
      <c r="D22" s="146"/>
      <c r="E22" s="215" t="s">
        <v>5</v>
      </c>
      <c r="F22" s="168"/>
      <c r="G22" s="169"/>
      <c r="H22" s="215" t="s">
        <v>6</v>
      </c>
      <c r="I22" s="168"/>
      <c r="J22" s="218"/>
      <c r="K22" s="198"/>
    </row>
    <row r="23" spans="2:11" ht="17.25" customHeight="1">
      <c r="B23" s="199"/>
      <c r="C23" s="157"/>
      <c r="D23" s="177"/>
      <c r="E23" s="571"/>
      <c r="F23" s="572"/>
      <c r="G23" s="573"/>
      <c r="H23" s="571"/>
      <c r="I23" s="572"/>
      <c r="J23" s="577"/>
      <c r="K23" s="198"/>
    </row>
    <row r="24" spans="2:11" ht="15" customHeight="1">
      <c r="B24" s="199"/>
      <c r="C24" s="157"/>
      <c r="D24" s="219"/>
      <c r="E24" s="568" t="s">
        <v>24</v>
      </c>
      <c r="F24" s="569"/>
      <c r="G24" s="569"/>
      <c r="H24" s="569"/>
      <c r="I24" s="569"/>
      <c r="J24" s="570"/>
      <c r="K24" s="198"/>
    </row>
    <row r="25" spans="2:11" ht="17.25" customHeight="1">
      <c r="B25" s="199"/>
      <c r="C25" s="220"/>
      <c r="D25" s="221" t="s">
        <v>23</v>
      </c>
      <c r="E25" s="546"/>
      <c r="F25" s="547"/>
      <c r="G25" s="547"/>
      <c r="H25" s="547"/>
      <c r="I25" s="547"/>
      <c r="J25" s="561"/>
      <c r="K25" s="198"/>
    </row>
    <row r="26" spans="2:11" ht="15" customHeight="1">
      <c r="B26" s="199"/>
      <c r="C26" s="157"/>
      <c r="D26" s="163"/>
      <c r="E26" s="215" t="s">
        <v>147</v>
      </c>
      <c r="F26" s="222"/>
      <c r="G26" s="223"/>
      <c r="H26" s="224" t="s">
        <v>148</v>
      </c>
      <c r="I26" s="157"/>
      <c r="J26" s="218"/>
      <c r="K26" s="198"/>
    </row>
    <row r="27" spans="2:11" ht="17.25" customHeight="1">
      <c r="B27" s="199"/>
      <c r="C27" s="157"/>
      <c r="D27" s="189"/>
      <c r="E27" s="546"/>
      <c r="F27" s="547"/>
      <c r="G27" s="548"/>
      <c r="H27" s="556"/>
      <c r="I27" s="557"/>
      <c r="J27" s="558"/>
      <c r="K27" s="198"/>
    </row>
    <row r="28" spans="2:11" ht="15" customHeight="1">
      <c r="B28" s="199"/>
      <c r="C28" s="157"/>
      <c r="D28" s="214"/>
      <c r="E28" s="224" t="s">
        <v>18</v>
      </c>
      <c r="F28" s="157"/>
      <c r="G28" s="157"/>
      <c r="H28" s="223"/>
      <c r="I28" s="222" t="s">
        <v>154</v>
      </c>
      <c r="J28" s="218"/>
      <c r="K28" s="198"/>
    </row>
    <row r="29" spans="2:11" ht="17.25" customHeight="1">
      <c r="B29" s="199"/>
      <c r="C29" s="157"/>
      <c r="D29" s="225" t="s">
        <v>7</v>
      </c>
      <c r="E29" s="574"/>
      <c r="F29" s="575"/>
      <c r="G29" s="575"/>
      <c r="H29" s="576"/>
      <c r="I29" s="559"/>
      <c r="J29" s="560"/>
      <c r="K29" s="198"/>
    </row>
    <row r="30" spans="2:11" ht="15" customHeight="1">
      <c r="B30" s="199"/>
      <c r="C30" s="157"/>
      <c r="D30" s="214"/>
      <c r="E30" s="224" t="s">
        <v>18</v>
      </c>
      <c r="F30" s="157"/>
      <c r="G30" s="157"/>
      <c r="H30" s="223"/>
      <c r="I30" s="222" t="s">
        <v>154</v>
      </c>
      <c r="J30" s="218"/>
      <c r="K30" s="198"/>
    </row>
    <row r="31" spans="2:11" ht="17.25" customHeight="1">
      <c r="B31" s="226"/>
      <c r="C31" s="171"/>
      <c r="D31" s="225" t="s">
        <v>155</v>
      </c>
      <c r="E31" s="546"/>
      <c r="F31" s="547"/>
      <c r="G31" s="547"/>
      <c r="H31" s="548"/>
      <c r="I31" s="559"/>
      <c r="J31" s="560"/>
      <c r="K31" s="198"/>
    </row>
    <row r="32" spans="2:11" ht="25.5" customHeight="1">
      <c r="B32" s="213"/>
      <c r="C32" s="227" t="s">
        <v>8</v>
      </c>
      <c r="D32" s="161"/>
      <c r="E32" s="165"/>
      <c r="F32" s="165"/>
      <c r="G32" s="165"/>
      <c r="H32" s="165"/>
      <c r="I32" s="427"/>
      <c r="J32" s="229"/>
      <c r="K32" s="198"/>
    </row>
    <row r="33" spans="1:14" ht="26.25" customHeight="1">
      <c r="A33" s="230"/>
      <c r="B33" s="199"/>
      <c r="C33" s="231" t="s">
        <v>37</v>
      </c>
      <c r="D33" s="433" t="s">
        <v>188</v>
      </c>
      <c r="E33" s="168"/>
      <c r="F33" s="168"/>
      <c r="G33" s="168"/>
      <c r="H33" s="168"/>
      <c r="I33" s="429">
        <f>SUM(I35:I35)</f>
        <v>0</v>
      </c>
      <c r="J33" s="430"/>
      <c r="K33" s="198"/>
    </row>
    <row r="34" spans="1:14" ht="11.25" customHeight="1" thickBot="1">
      <c r="B34" s="199"/>
      <c r="C34" s="157"/>
      <c r="D34" s="164"/>
      <c r="E34" s="165"/>
      <c r="F34" s="165"/>
      <c r="G34" s="165"/>
      <c r="H34" s="165"/>
      <c r="I34" s="432" t="s">
        <v>9</v>
      </c>
      <c r="J34" s="431" t="s">
        <v>9</v>
      </c>
      <c r="K34" s="198"/>
    </row>
    <row r="35" spans="1:14" ht="26.25" customHeight="1" thickBot="1">
      <c r="A35" s="256"/>
      <c r="B35" s="199"/>
      <c r="C35" s="201"/>
      <c r="D35" s="436" t="s">
        <v>215</v>
      </c>
      <c r="E35" s="422"/>
      <c r="F35" s="435" t="s">
        <v>214</v>
      </c>
      <c r="G35" s="435" t="s">
        <v>216</v>
      </c>
      <c r="H35" s="434" t="s">
        <v>211</v>
      </c>
      <c r="I35" s="423">
        <f>IF(Seite3!F19&gt;0,Seite3!F19,IF(Seite4!E15&gt;0,Seite4!E15,0))</f>
        <v>0</v>
      </c>
      <c r="J35" s="232"/>
      <c r="K35" s="198"/>
    </row>
    <row r="36" spans="1:14" ht="11.25" customHeight="1" thickBot="1">
      <c r="B36" s="199"/>
      <c r="C36" s="157"/>
      <c r="D36" s="211"/>
      <c r="E36" s="165"/>
      <c r="F36" s="165"/>
      <c r="G36" s="165"/>
      <c r="H36" s="161"/>
      <c r="I36" s="233"/>
      <c r="J36" s="437"/>
      <c r="K36" s="198"/>
    </row>
    <row r="37" spans="1:14" ht="26.25" customHeight="1" thickBot="1">
      <c r="B37" s="199"/>
      <c r="C37" s="201" t="s">
        <v>37</v>
      </c>
      <c r="D37" s="173" t="s">
        <v>189</v>
      </c>
      <c r="E37" s="161"/>
      <c r="F37" s="161"/>
      <c r="G37" s="161"/>
      <c r="H37" s="161"/>
      <c r="I37" s="410">
        <f>IF(Seite3!F22&gt;0,Seite3!F22,IF(Seite4!E18&gt;0,Seite4!E18,0))</f>
        <v>0</v>
      </c>
      <c r="J37" s="234"/>
      <c r="K37" s="198"/>
    </row>
    <row r="38" spans="1:14" ht="26.25" customHeight="1" thickBot="1">
      <c r="B38" s="226"/>
      <c r="C38" s="235" t="s">
        <v>37</v>
      </c>
      <c r="D38" s="173" t="s">
        <v>190</v>
      </c>
      <c r="E38" s="161"/>
      <c r="F38" s="161"/>
      <c r="G38" s="161"/>
      <c r="H38" s="161"/>
      <c r="I38" s="410">
        <f>IF(Seite3!F23&gt;0,Seite3!F23,IF(Seite4!E19&gt;0,Seite4!E19,0))</f>
        <v>0</v>
      </c>
      <c r="J38" s="234"/>
      <c r="K38" s="198"/>
    </row>
    <row r="39" spans="1:14" ht="21" customHeight="1">
      <c r="B39" s="199"/>
      <c r="C39" s="210" t="s">
        <v>25</v>
      </c>
      <c r="D39" s="233"/>
      <c r="E39" s="233"/>
      <c r="F39" s="233"/>
      <c r="G39" s="233"/>
      <c r="H39" s="165"/>
      <c r="I39" s="157"/>
      <c r="J39" s="157"/>
      <c r="K39" s="198"/>
    </row>
    <row r="40" spans="1:14" ht="15" customHeight="1">
      <c r="B40" s="199"/>
      <c r="C40" s="157"/>
      <c r="D40" s="237" t="s">
        <v>146</v>
      </c>
      <c r="E40" s="165"/>
      <c r="F40" s="165"/>
      <c r="G40" s="165"/>
      <c r="H40" s="157"/>
      <c r="I40" s="554" t="s">
        <v>195</v>
      </c>
      <c r="J40" s="555"/>
      <c r="K40" s="198"/>
    </row>
    <row r="41" spans="1:14" ht="22.5" customHeight="1">
      <c r="B41" s="199"/>
      <c r="C41" s="203"/>
      <c r="D41" s="549"/>
      <c r="E41" s="550"/>
      <c r="F41" s="550"/>
      <c r="G41" s="550"/>
      <c r="H41" s="551"/>
      <c r="I41" s="552"/>
      <c r="J41" s="553"/>
      <c r="K41" s="198"/>
    </row>
    <row r="42" spans="1:14" ht="15" customHeight="1">
      <c r="B42" s="199"/>
      <c r="C42" s="157"/>
      <c r="D42" s="215" t="s">
        <v>10</v>
      </c>
      <c r="E42" s="222"/>
      <c r="F42" s="224"/>
      <c r="G42" s="238" t="s">
        <v>11</v>
      </c>
      <c r="H42" s="215" t="s">
        <v>12</v>
      </c>
      <c r="I42" s="215" t="s">
        <v>13</v>
      </c>
      <c r="J42" s="169"/>
      <c r="K42" s="198"/>
    </row>
    <row r="43" spans="1:14" ht="18.75" customHeight="1">
      <c r="B43" s="226"/>
      <c r="C43" s="171"/>
      <c r="D43" s="546"/>
      <c r="E43" s="547"/>
      <c r="F43" s="548"/>
      <c r="G43" s="71"/>
      <c r="H43" s="399"/>
      <c r="I43" s="544"/>
      <c r="J43" s="545"/>
      <c r="K43" s="198"/>
    </row>
    <row r="44" spans="1:14" ht="21" customHeight="1">
      <c r="B44" s="199"/>
      <c r="C44" s="543" t="s">
        <v>26</v>
      </c>
      <c r="D44" s="543"/>
      <c r="E44" s="543"/>
      <c r="F44" s="543"/>
      <c r="G44" s="543"/>
      <c r="H44" s="239"/>
      <c r="I44" s="157"/>
      <c r="J44" s="157"/>
      <c r="K44" s="198"/>
    </row>
    <row r="45" spans="1:14" ht="1.5" customHeight="1">
      <c r="B45" s="199"/>
      <c r="C45" s="157"/>
      <c r="D45" s="165"/>
      <c r="E45" s="165"/>
      <c r="F45" s="165"/>
      <c r="G45" s="165"/>
      <c r="H45" s="165"/>
      <c r="I45" s="165"/>
      <c r="J45" s="240"/>
      <c r="K45" s="198"/>
    </row>
    <row r="46" spans="1:14" ht="39.75" customHeight="1">
      <c r="B46" s="199"/>
      <c r="C46" s="157"/>
      <c r="D46" s="241" t="s">
        <v>30</v>
      </c>
      <c r="E46" s="539" t="s">
        <v>32</v>
      </c>
      <c r="F46" s="540"/>
      <c r="G46" s="541" t="s">
        <v>31</v>
      </c>
      <c r="H46" s="542"/>
      <c r="I46" s="242" t="s">
        <v>28</v>
      </c>
      <c r="J46" s="243" t="s">
        <v>27</v>
      </c>
      <c r="K46" s="198"/>
    </row>
    <row r="47" spans="1:14">
      <c r="B47" s="199"/>
      <c r="C47" s="157"/>
      <c r="D47" s="244" t="s">
        <v>15</v>
      </c>
      <c r="E47" s="245" t="s">
        <v>15</v>
      </c>
      <c r="F47" s="246" t="s">
        <v>33</v>
      </c>
      <c r="G47" s="247" t="s">
        <v>15</v>
      </c>
      <c r="H47" s="244" t="s">
        <v>33</v>
      </c>
      <c r="I47" s="244" t="s">
        <v>29</v>
      </c>
      <c r="J47" s="244" t="s">
        <v>15</v>
      </c>
      <c r="K47" s="198"/>
    </row>
    <row r="48" spans="1:14" ht="26.25" customHeight="1">
      <c r="B48" s="199"/>
      <c r="C48" s="157"/>
      <c r="D48" s="64"/>
      <c r="E48" s="64"/>
      <c r="F48" s="124"/>
      <c r="G48" s="64"/>
      <c r="H48" s="124"/>
      <c r="I48" s="124"/>
      <c r="J48" s="67"/>
      <c r="K48" s="198"/>
      <c r="N48" s="411"/>
    </row>
    <row r="49" spans="2:11" ht="27" customHeight="1">
      <c r="B49" s="199"/>
      <c r="C49" s="201" t="s">
        <v>145</v>
      </c>
      <c r="D49" s="248" t="s">
        <v>152</v>
      </c>
      <c r="E49" s="142"/>
      <c r="F49" s="388"/>
      <c r="G49" s="67"/>
      <c r="H49" s="125"/>
      <c r="I49" s="249"/>
      <c r="J49" s="249"/>
      <c r="K49" s="198"/>
    </row>
    <row r="50" spans="2:11" ht="27" customHeight="1">
      <c r="B50" s="199"/>
      <c r="C50" s="157"/>
      <c r="D50" s="250" t="s">
        <v>153</v>
      </c>
      <c r="E50" s="537"/>
      <c r="F50" s="538"/>
      <c r="G50" s="405" t="s">
        <v>126</v>
      </c>
      <c r="H50" s="406"/>
      <c r="I50" s="404" t="s">
        <v>205</v>
      </c>
      <c r="J50" s="412"/>
      <c r="K50" s="198"/>
    </row>
    <row r="51" spans="2:11" ht="13.8" thickBot="1">
      <c r="B51" s="252"/>
      <c r="C51" s="253"/>
      <c r="D51" s="254"/>
      <c r="E51" s="253"/>
      <c r="F51" s="253"/>
      <c r="G51" s="253"/>
      <c r="H51" s="254" t="s">
        <v>212</v>
      </c>
      <c r="I51" s="254"/>
      <c r="J51" s="254"/>
      <c r="K51" s="255"/>
    </row>
    <row r="54" spans="2:11">
      <c r="I54" s="190" t="s">
        <v>145</v>
      </c>
    </row>
  </sheetData>
  <sheetProtection algorithmName="SHA-512" hashValue="FPud7Dtz9+3ShJHSB2pJVQlHLMLbwcOVLHfLblb9PoGrBGSveXcOVXdyUWX5V4t9t91h90mWcPQmu2K0HrxzeQ==" saltValue="p9f2406Hr/5kxrxIWe8fVQ==" spinCount="100000" sheet="1" selectLockedCells="1"/>
  <customSheetViews>
    <customSheetView guid="{B9EB359A-ABB4-4EA4-9EEE-3079241B1178}" showPageBreaks="1" showGridLines="0" printArea="1" hiddenColumns="1" showRuler="0" topLeftCell="B1">
      <selection activeCell="D10" sqref="D10:F11"/>
      <pageMargins left="0.51181102362204722" right="0.51181102362204722" top="0.59055118110236227" bottom="0.51181102362204722" header="0.51181102362204722" footer="0.51181102362204722"/>
      <pageSetup paperSize="9" scale="81" orientation="portrait" r:id="rId1"/>
      <headerFooter alignWithMargins="0"/>
    </customSheetView>
  </customSheetViews>
  <mergeCells count="31">
    <mergeCell ref="E2:I2"/>
    <mergeCell ref="H5:J5"/>
    <mergeCell ref="D12:F12"/>
    <mergeCell ref="H7:J7"/>
    <mergeCell ref="D4:F4"/>
    <mergeCell ref="H8:J8"/>
    <mergeCell ref="D6:F10"/>
    <mergeCell ref="E25:J25"/>
    <mergeCell ref="H13:J13"/>
    <mergeCell ref="H15:J15"/>
    <mergeCell ref="E21:J21"/>
    <mergeCell ref="I29:J29"/>
    <mergeCell ref="E19:H19"/>
    <mergeCell ref="E24:J24"/>
    <mergeCell ref="E23:G23"/>
    <mergeCell ref="E29:H29"/>
    <mergeCell ref="I19:J19"/>
    <mergeCell ref="H23:J23"/>
    <mergeCell ref="D41:H41"/>
    <mergeCell ref="I41:J41"/>
    <mergeCell ref="I40:J40"/>
    <mergeCell ref="E27:G27"/>
    <mergeCell ref="H27:J27"/>
    <mergeCell ref="E31:H31"/>
    <mergeCell ref="I31:J31"/>
    <mergeCell ref="E50:F50"/>
    <mergeCell ref="E46:F46"/>
    <mergeCell ref="G46:H46"/>
    <mergeCell ref="C44:G44"/>
    <mergeCell ref="I43:J43"/>
    <mergeCell ref="D43:F43"/>
  </mergeCells>
  <phoneticPr fontId="3" type="noConversion"/>
  <pageMargins left="0.51181102362204722" right="0.51181102362204722" top="0.59055118110236227" bottom="0.51181102362204722" header="0.51181102362204722" footer="0.51181102362204722"/>
  <pageSetup paperSize="9" scale="80" orientation="portrait" horizontalDpi="1200" verticalDpi="12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5131" r:id="rId5" name="Check Box 11">
              <controlPr defaultSize="0" autoFill="0" autoLine="0" autoPict="0">
                <anchor moveWithCells="1">
                  <from>
                    <xdr:col>3</xdr:col>
                    <xdr:colOff>388620</xdr:colOff>
                    <xdr:row>34</xdr:row>
                    <xdr:rowOff>83820</xdr:rowOff>
                  </from>
                  <to>
                    <xdr:col>3</xdr:col>
                    <xdr:colOff>640080</xdr:colOff>
                    <xdr:row>34</xdr:row>
                    <xdr:rowOff>251460</xdr:rowOff>
                  </to>
                </anchor>
              </controlPr>
            </control>
          </mc:Choice>
        </mc:AlternateContent>
        <mc:AlternateContent xmlns:mc="http://schemas.openxmlformats.org/markup-compatibility/2006">
          <mc:Choice Requires="x14">
            <control shapeId="5135" r:id="rId6" name="Check Box 15">
              <controlPr defaultSize="0" autoFill="0" autoLine="0" autoPict="0">
                <anchor moveWithCells="1">
                  <from>
                    <xdr:col>4</xdr:col>
                    <xdr:colOff>304800</xdr:colOff>
                    <xdr:row>34</xdr:row>
                    <xdr:rowOff>76200</xdr:rowOff>
                  </from>
                  <to>
                    <xdr:col>5</xdr:col>
                    <xdr:colOff>106680</xdr:colOff>
                    <xdr:row>34</xdr:row>
                    <xdr:rowOff>236220</xdr:rowOff>
                  </to>
                </anchor>
              </controlPr>
            </control>
          </mc:Choice>
        </mc:AlternateContent>
        <mc:AlternateContent xmlns:mc="http://schemas.openxmlformats.org/markup-compatibility/2006">
          <mc:Choice Requires="x14">
            <control shapeId="5139" r:id="rId7" name="Check Box 19">
              <controlPr defaultSize="0" autoFill="0" autoLine="0" autoPict="0">
                <anchor moveWithCells="1">
                  <from>
                    <xdr:col>5</xdr:col>
                    <xdr:colOff>937260</xdr:colOff>
                    <xdr:row>34</xdr:row>
                    <xdr:rowOff>83820</xdr:rowOff>
                  </from>
                  <to>
                    <xdr:col>6</xdr:col>
                    <xdr:colOff>220980</xdr:colOff>
                    <xdr:row>34</xdr:row>
                    <xdr:rowOff>251460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Tabelle1!$A$2:$A$11</xm:f>
          </x14:formula1>
          <xm:sqref>E11:F11 D11</xm:sqref>
        </x14:dataValidation>
        <x14:dataValidation type="list" allowBlank="1" showInputMessage="1" showErrorMessage="1">
          <x14:formula1>
            <xm:f>Tabelle1!$A$1:$A$11</xm:f>
          </x14:formula1>
          <xm:sqref>D6:F10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7"/>
  <sheetViews>
    <sheetView showGridLines="0" topLeftCell="B16" zoomScaleNormal="100" zoomScaleSheetLayoutView="100" workbookViewId="0">
      <selection activeCell="G25" sqref="G25"/>
    </sheetView>
  </sheetViews>
  <sheetFormatPr baseColWidth="10" defaultColWidth="11.44140625" defaultRowHeight="13.2"/>
  <cols>
    <col min="1" max="1" width="0" style="190" hidden="1" customWidth="1"/>
    <col min="2" max="2" width="0.5546875" style="190" customWidth="1"/>
    <col min="3" max="3" width="3.33203125" style="190" customWidth="1"/>
    <col min="4" max="4" width="3.5546875" style="190" customWidth="1"/>
    <col min="5" max="5" width="20.6640625" style="190" customWidth="1"/>
    <col min="6" max="6" width="18.109375" style="190" customWidth="1"/>
    <col min="7" max="7" width="17.109375" style="190" customWidth="1"/>
    <col min="8" max="8" width="6.6640625" style="190" customWidth="1"/>
    <col min="9" max="9" width="8.5546875" style="190" customWidth="1"/>
    <col min="10" max="10" width="15.5546875" style="190" customWidth="1"/>
    <col min="11" max="11" width="14.44140625" style="190" customWidth="1"/>
    <col min="12" max="12" width="0.88671875" style="190" customWidth="1"/>
    <col min="13" max="16384" width="11.44140625" style="190"/>
  </cols>
  <sheetData>
    <row r="1" spans="2:12" ht="6.75" customHeight="1">
      <c r="B1" s="258"/>
      <c r="C1" s="192"/>
      <c r="D1" s="192"/>
      <c r="E1" s="192"/>
      <c r="F1" s="192"/>
      <c r="G1" s="192"/>
      <c r="H1" s="192"/>
      <c r="I1" s="192"/>
      <c r="J1" s="192"/>
      <c r="K1" s="192"/>
      <c r="L1" s="194"/>
    </row>
    <row r="2" spans="2:12" ht="12.75" customHeight="1">
      <c r="B2" s="199"/>
      <c r="C2" s="210" t="s">
        <v>39</v>
      </c>
      <c r="D2" s="210" t="s">
        <v>40</v>
      </c>
      <c r="E2" s="259"/>
      <c r="F2" s="259"/>
      <c r="G2" s="259"/>
      <c r="H2" s="259"/>
      <c r="I2" s="260"/>
      <c r="J2" s="260"/>
      <c r="K2" s="260"/>
      <c r="L2" s="198"/>
    </row>
    <row r="3" spans="2:12" ht="10.5" customHeight="1" thickBot="1">
      <c r="B3" s="199"/>
      <c r="C3" s="210"/>
      <c r="D3" s="210"/>
      <c r="E3" s="259"/>
      <c r="F3" s="259"/>
      <c r="G3" s="259"/>
      <c r="H3" s="259"/>
      <c r="I3" s="165"/>
      <c r="J3" s="260" t="s">
        <v>9</v>
      </c>
      <c r="K3" s="260" t="s">
        <v>9</v>
      </c>
      <c r="L3" s="198"/>
    </row>
    <row r="4" spans="2:12" ht="26.25" customHeight="1">
      <c r="B4" s="199"/>
      <c r="C4" s="157"/>
      <c r="D4" s="261" t="s">
        <v>207</v>
      </c>
      <c r="E4" s="262"/>
      <c r="F4" s="262"/>
      <c r="G4" s="161"/>
      <c r="H4" s="161"/>
      <c r="I4" s="162"/>
      <c r="J4" s="263">
        <f>'Anlage 1'!F51</f>
        <v>0</v>
      </c>
      <c r="K4" s="264"/>
      <c r="L4" s="198"/>
    </row>
    <row r="5" spans="2:12" ht="26.25" customHeight="1" thickBot="1">
      <c r="B5" s="226"/>
      <c r="C5" s="171"/>
      <c r="D5" s="588" t="s">
        <v>38</v>
      </c>
      <c r="E5" s="589"/>
      <c r="F5" s="589"/>
      <c r="G5" s="589"/>
      <c r="H5" s="589"/>
      <c r="I5" s="590"/>
      <c r="J5" s="265" t="str">
        <f>IF(OR(Seite1!E48&gt;0,Seite1!E49&gt;0),J4/SUM(Seite1!E48:'Seite1'!E49),"0")</f>
        <v>0</v>
      </c>
      <c r="K5" s="266"/>
      <c r="L5" s="267"/>
    </row>
    <row r="6" spans="2:12" ht="30.75" customHeight="1">
      <c r="B6" s="199"/>
      <c r="C6" s="425" t="s">
        <v>41</v>
      </c>
      <c r="D6" s="591" t="s">
        <v>210</v>
      </c>
      <c r="E6" s="591"/>
      <c r="F6" s="591"/>
      <c r="G6" s="591"/>
      <c r="H6" s="591"/>
      <c r="I6" s="591"/>
      <c r="J6" s="591"/>
      <c r="K6" s="591"/>
      <c r="L6" s="240"/>
    </row>
    <row r="7" spans="2:12" ht="3" customHeight="1" thickBot="1">
      <c r="B7" s="199"/>
      <c r="C7" s="425"/>
      <c r="D7" s="269"/>
      <c r="E7" s="270"/>
      <c r="F7" s="270"/>
      <c r="G7" s="270"/>
      <c r="H7" s="270"/>
      <c r="I7" s="270"/>
      <c r="J7" s="270"/>
      <c r="K7" s="270"/>
      <c r="L7" s="198"/>
    </row>
    <row r="8" spans="2:12" ht="26.25" customHeight="1">
      <c r="B8" s="199"/>
      <c r="C8" s="231" t="s">
        <v>196</v>
      </c>
      <c r="D8" s="271"/>
      <c r="E8" s="592" t="s">
        <v>140</v>
      </c>
      <c r="F8" s="592"/>
      <c r="G8" s="592"/>
      <c r="H8" s="592"/>
      <c r="I8" s="593"/>
      <c r="J8" s="147">
        <f>'Anlage 1'!F26</f>
        <v>0</v>
      </c>
      <c r="K8" s="272"/>
      <c r="L8" s="198"/>
    </row>
    <row r="9" spans="2:12" ht="26.25" customHeight="1">
      <c r="B9" s="199"/>
      <c r="C9" s="157"/>
      <c r="D9" s="261"/>
      <c r="E9" s="594" t="s">
        <v>191</v>
      </c>
      <c r="F9" s="592"/>
      <c r="G9" s="592"/>
      <c r="H9" s="592"/>
      <c r="I9" s="593"/>
      <c r="J9" s="147">
        <f>'Anlage 1'!F38</f>
        <v>0</v>
      </c>
      <c r="K9" s="273"/>
      <c r="L9" s="198"/>
    </row>
    <row r="10" spans="2:12" ht="26.25" customHeight="1">
      <c r="B10" s="199"/>
      <c r="C10" s="157"/>
      <c r="D10" s="261"/>
      <c r="E10" s="274" t="s">
        <v>192</v>
      </c>
      <c r="F10" s="275"/>
      <c r="G10" s="275"/>
      <c r="H10" s="276"/>
      <c r="I10" s="426"/>
      <c r="J10" s="147">
        <f>'Anlage 1'!F49</f>
        <v>0</v>
      </c>
      <c r="K10" s="273"/>
      <c r="L10" s="198"/>
    </row>
    <row r="11" spans="2:12" ht="26.25" customHeight="1">
      <c r="B11" s="199"/>
      <c r="C11" s="157"/>
      <c r="D11" s="261"/>
      <c r="E11" s="277" t="s">
        <v>121</v>
      </c>
      <c r="F11" s="275"/>
      <c r="G11" s="275"/>
      <c r="H11" s="276"/>
      <c r="I11" s="162"/>
      <c r="J11" s="79"/>
      <c r="K11" s="273"/>
      <c r="L11" s="198"/>
    </row>
    <row r="12" spans="2:12" ht="26.25" customHeight="1" thickBot="1">
      <c r="B12" s="199"/>
      <c r="C12" s="203"/>
      <c r="D12" s="189"/>
      <c r="E12" s="161"/>
      <c r="F12" s="161"/>
      <c r="G12" s="161"/>
      <c r="H12" s="278" t="s">
        <v>42</v>
      </c>
      <c r="I12" s="162"/>
      <c r="J12" s="279">
        <f>SUM(J8:J11)</f>
        <v>0</v>
      </c>
      <c r="K12" s="280"/>
      <c r="L12" s="198"/>
    </row>
    <row r="13" spans="2:12" ht="6" customHeight="1" thickBot="1">
      <c r="B13" s="199"/>
      <c r="C13" s="203"/>
      <c r="D13" s="157"/>
      <c r="E13" s="168"/>
      <c r="F13" s="157"/>
      <c r="G13" s="157"/>
      <c r="H13" s="281"/>
      <c r="I13" s="157"/>
      <c r="J13" s="424"/>
      <c r="K13" s="224"/>
      <c r="L13" s="198"/>
    </row>
    <row r="14" spans="2:12" ht="21.75" customHeight="1" thickBot="1">
      <c r="B14" s="226"/>
      <c r="C14" s="201" t="s">
        <v>60</v>
      </c>
      <c r="D14" s="595" t="s">
        <v>61</v>
      </c>
      <c r="E14" s="595"/>
      <c r="F14" s="595"/>
      <c r="G14" s="595"/>
      <c r="H14" s="595"/>
      <c r="I14" s="596"/>
      <c r="J14" s="79"/>
      <c r="K14" s="282"/>
      <c r="L14" s="240"/>
    </row>
    <row r="15" spans="2:12" ht="21.75" customHeight="1" thickBot="1">
      <c r="B15" s="199"/>
      <c r="C15" s="283" t="s">
        <v>43</v>
      </c>
      <c r="D15" s="597" t="s">
        <v>44</v>
      </c>
      <c r="E15" s="597"/>
      <c r="F15" s="597"/>
      <c r="G15" s="597"/>
      <c r="H15" s="284"/>
      <c r="I15" s="161"/>
      <c r="J15" s="284"/>
      <c r="K15" s="284"/>
      <c r="L15" s="198"/>
    </row>
    <row r="16" spans="2:12" ht="26.25" customHeight="1" thickBot="1">
      <c r="B16" s="226"/>
      <c r="C16" s="171"/>
      <c r="D16" s="285" t="s">
        <v>45</v>
      </c>
      <c r="E16" s="286"/>
      <c r="F16" s="286"/>
      <c r="G16" s="286"/>
      <c r="H16" s="287"/>
      <c r="I16" s="162"/>
      <c r="J16" s="288">
        <f>IF(J4-J12&lt;0,0,J4-J12)</f>
        <v>0</v>
      </c>
      <c r="K16" s="289"/>
      <c r="L16" s="290"/>
    </row>
    <row r="17" spans="2:14" ht="25.5" customHeight="1">
      <c r="B17" s="199"/>
      <c r="C17" s="291" t="s">
        <v>46</v>
      </c>
      <c r="D17" s="597" t="s">
        <v>217</v>
      </c>
      <c r="E17" s="597"/>
      <c r="F17" s="597"/>
      <c r="G17" s="597"/>
      <c r="H17" s="597"/>
      <c r="I17" s="597"/>
      <c r="J17" s="275"/>
      <c r="K17" s="292"/>
      <c r="L17" s="293"/>
    </row>
    <row r="18" spans="2:14" ht="18.75" customHeight="1">
      <c r="B18" s="199"/>
      <c r="C18" s="453" t="s">
        <v>238</v>
      </c>
      <c r="D18" s="607" t="s">
        <v>218</v>
      </c>
      <c r="E18" s="607"/>
      <c r="F18" s="607"/>
      <c r="G18" s="451"/>
      <c r="H18" s="203"/>
      <c r="I18" s="203"/>
      <c r="J18" s="203"/>
      <c r="K18" s="203"/>
      <c r="L18" s="293"/>
    </row>
    <row r="19" spans="2:14" ht="25.5" customHeight="1">
      <c r="B19" s="209"/>
      <c r="C19" s="210"/>
      <c r="D19" s="450"/>
      <c r="E19" s="452" t="s">
        <v>219</v>
      </c>
      <c r="F19" s="371" t="s">
        <v>220</v>
      </c>
      <c r="G19" s="371" t="s">
        <v>221</v>
      </c>
      <c r="H19" s="438"/>
      <c r="I19" s="157"/>
      <c r="J19" s="439"/>
      <c r="K19" s="439"/>
      <c r="L19" s="198"/>
    </row>
    <row r="20" spans="2:14" ht="6" customHeight="1">
      <c r="B20" s="209"/>
      <c r="C20" s="210"/>
      <c r="D20" s="211"/>
      <c r="E20" s="211"/>
      <c r="F20" s="211"/>
      <c r="G20" s="456"/>
      <c r="H20" s="456"/>
      <c r="I20" s="457"/>
      <c r="J20" s="458"/>
      <c r="K20" s="458"/>
      <c r="L20" s="240"/>
    </row>
    <row r="21" spans="2:14" ht="20.25" customHeight="1">
      <c r="B21" s="199"/>
      <c r="C21" s="453" t="s">
        <v>239</v>
      </c>
      <c r="D21" s="473" t="s">
        <v>222</v>
      </c>
      <c r="E21" s="453"/>
      <c r="F21" s="440"/>
      <c r="G21" s="440"/>
      <c r="H21" s="440"/>
      <c r="I21" s="440"/>
      <c r="J21" s="440"/>
      <c r="K21" s="440"/>
      <c r="L21" s="198"/>
    </row>
    <row r="22" spans="2:14" ht="26.25" customHeight="1">
      <c r="B22" s="199"/>
      <c r="C22" s="157"/>
      <c r="D22" s="441"/>
      <c r="E22" s="371" t="s">
        <v>224</v>
      </c>
      <c r="F22" s="444" t="s">
        <v>225</v>
      </c>
      <c r="G22" s="444" t="s">
        <v>226</v>
      </c>
      <c r="H22" s="440"/>
      <c r="I22" s="444" t="s">
        <v>227</v>
      </c>
      <c r="J22" s="440"/>
      <c r="K22" s="440"/>
      <c r="L22" s="198"/>
    </row>
    <row r="23" spans="2:14" ht="26.25" customHeight="1">
      <c r="B23" s="199"/>
      <c r="C23" s="157"/>
      <c r="D23" s="453"/>
      <c r="E23" s="453" t="s">
        <v>228</v>
      </c>
      <c r="F23" s="453" t="s">
        <v>229</v>
      </c>
      <c r="G23" s="453" t="s">
        <v>230</v>
      </c>
      <c r="H23" s="453"/>
      <c r="I23" s="453" t="s">
        <v>231</v>
      </c>
      <c r="J23" s="440"/>
      <c r="K23" s="440"/>
      <c r="L23" s="198"/>
    </row>
    <row r="24" spans="2:14" ht="5.25" customHeight="1">
      <c r="B24" s="199"/>
      <c r="C24" s="157"/>
      <c r="D24" s="453"/>
      <c r="E24" s="453"/>
      <c r="F24" s="453"/>
      <c r="G24" s="453"/>
      <c r="H24" s="453"/>
      <c r="I24" s="453"/>
      <c r="J24" s="440"/>
      <c r="K24" s="440"/>
      <c r="L24" s="198"/>
    </row>
    <row r="25" spans="2:14" ht="26.25" customHeight="1">
      <c r="B25" s="199"/>
      <c r="C25" s="157"/>
      <c r="D25" s="454"/>
      <c r="E25" s="453" t="s">
        <v>232</v>
      </c>
      <c r="F25" s="454" t="s">
        <v>233</v>
      </c>
      <c r="G25" s="69"/>
      <c r="H25" s="442"/>
      <c r="I25" s="442"/>
      <c r="J25" s="440"/>
      <c r="K25" s="443"/>
      <c r="L25" s="198"/>
    </row>
    <row r="26" spans="2:14" ht="4.5" customHeight="1">
      <c r="B26" s="199"/>
      <c r="C26" s="157"/>
      <c r="D26" s="454"/>
      <c r="E26" s="453"/>
      <c r="F26" s="454"/>
      <c r="G26" s="442"/>
      <c r="H26" s="442"/>
      <c r="I26" s="442"/>
      <c r="J26" s="440"/>
      <c r="K26" s="443"/>
      <c r="L26" s="198"/>
    </row>
    <row r="27" spans="2:14" ht="26.25" customHeight="1">
      <c r="B27" s="199"/>
      <c r="C27" s="157"/>
      <c r="D27" s="603" t="s">
        <v>234</v>
      </c>
      <c r="E27" s="603"/>
      <c r="F27" s="603"/>
      <c r="G27" s="455"/>
      <c r="H27" s="203"/>
      <c r="I27" s="157"/>
      <c r="J27" s="440"/>
      <c r="K27" s="440"/>
      <c r="L27" s="198"/>
    </row>
    <row r="28" spans="2:14" ht="3" customHeight="1">
      <c r="B28" s="199"/>
      <c r="C28" s="212"/>
      <c r="D28" s="452"/>
      <c r="E28" s="452"/>
      <c r="F28" s="443"/>
      <c r="G28" s="443"/>
      <c r="H28" s="443"/>
      <c r="I28" s="443"/>
      <c r="J28" s="443"/>
      <c r="K28" s="443"/>
      <c r="L28" s="198"/>
      <c r="N28" s="413"/>
    </row>
    <row r="29" spans="2:14" ht="27.75" customHeight="1">
      <c r="B29" s="199"/>
      <c r="C29" s="201"/>
      <c r="D29" s="604" t="s">
        <v>235</v>
      </c>
      <c r="E29" s="604"/>
      <c r="F29" s="604"/>
      <c r="G29" s="455"/>
      <c r="H29" s="445"/>
      <c r="I29" s="445" t="s">
        <v>236</v>
      </c>
      <c r="J29" s="443"/>
      <c r="K29" s="440"/>
      <c r="L29" s="198"/>
    </row>
    <row r="30" spans="2:14" ht="6" customHeight="1">
      <c r="B30" s="199"/>
      <c r="C30" s="201"/>
      <c r="D30" s="599"/>
      <c r="E30" s="600"/>
      <c r="F30" s="459"/>
      <c r="G30" s="459"/>
      <c r="H30" s="460"/>
      <c r="I30" s="460"/>
      <c r="J30" s="459"/>
      <c r="K30" s="461"/>
      <c r="L30" s="240"/>
    </row>
    <row r="31" spans="2:14" ht="27.75" customHeight="1">
      <c r="B31" s="199"/>
      <c r="C31" s="462" t="s">
        <v>240</v>
      </c>
      <c r="D31" s="605" t="s">
        <v>237</v>
      </c>
      <c r="E31" s="605"/>
      <c r="F31" s="605"/>
      <c r="G31" s="605"/>
      <c r="H31" s="605"/>
      <c r="I31" s="605"/>
      <c r="J31" s="605"/>
      <c r="K31" s="605"/>
      <c r="L31" s="198"/>
    </row>
    <row r="32" spans="2:14" ht="27.75" customHeight="1">
      <c r="B32" s="199"/>
      <c r="C32" s="157"/>
      <c r="D32" s="472" t="s">
        <v>223</v>
      </c>
      <c r="E32" s="443"/>
      <c r="F32" s="448"/>
      <c r="G32" s="443"/>
      <c r="H32" s="445"/>
      <c r="I32" s="445"/>
      <c r="J32" s="443"/>
      <c r="K32" s="440"/>
      <c r="L32" s="198"/>
    </row>
    <row r="33" spans="1:12" ht="24.75" customHeight="1">
      <c r="B33" s="199"/>
      <c r="C33" s="157"/>
      <c r="D33" s="463" t="s">
        <v>70</v>
      </c>
      <c r="E33" s="441" t="s">
        <v>241</v>
      </c>
      <c r="F33" s="448"/>
      <c r="G33" s="464"/>
      <c r="H33" s="445"/>
      <c r="I33" s="463" t="s">
        <v>242</v>
      </c>
      <c r="J33" s="443"/>
      <c r="K33" s="440"/>
      <c r="L33" s="198"/>
    </row>
    <row r="34" spans="1:12" ht="4.5" customHeight="1">
      <c r="B34" s="199"/>
      <c r="C34" s="201"/>
      <c r="D34" s="601"/>
      <c r="E34" s="601"/>
      <c r="F34" s="448"/>
      <c r="G34" s="443"/>
      <c r="H34" s="443"/>
      <c r="I34" s="446"/>
      <c r="J34" s="443"/>
      <c r="K34" s="447"/>
      <c r="L34" s="198"/>
    </row>
    <row r="35" spans="1:12" ht="26.25" customHeight="1">
      <c r="B35" s="199"/>
      <c r="C35" s="157"/>
      <c r="D35" s="453" t="s">
        <v>70</v>
      </c>
      <c r="E35" s="453" t="s">
        <v>243</v>
      </c>
      <c r="F35" s="448"/>
      <c r="G35" s="464"/>
      <c r="H35" s="314"/>
      <c r="I35" s="314" t="s">
        <v>242</v>
      </c>
      <c r="J35" s="441"/>
      <c r="K35" s="441"/>
      <c r="L35" s="198"/>
    </row>
    <row r="36" spans="1:12" ht="4.5" customHeight="1">
      <c r="B36" s="226"/>
      <c r="C36" s="157"/>
      <c r="D36" s="453"/>
      <c r="E36" s="465"/>
      <c r="F36" s="449"/>
      <c r="G36" s="440"/>
      <c r="H36" s="224"/>
      <c r="I36" s="157"/>
      <c r="J36" s="440"/>
      <c r="K36" s="440"/>
      <c r="L36" s="198"/>
    </row>
    <row r="37" spans="1:12" ht="25.5" customHeight="1">
      <c r="B37" s="199"/>
      <c r="C37" s="212"/>
      <c r="D37" s="469" t="s">
        <v>70</v>
      </c>
      <c r="E37" s="469" t="s">
        <v>244</v>
      </c>
      <c r="F37" s="466"/>
      <c r="G37" s="470"/>
      <c r="H37" s="468"/>
      <c r="I37" s="371" t="s">
        <v>245</v>
      </c>
      <c r="J37" s="203"/>
      <c r="K37" s="203"/>
      <c r="L37" s="240"/>
    </row>
    <row r="38" spans="1:12" ht="4.5" customHeight="1">
      <c r="A38" s="256"/>
      <c r="B38" s="199"/>
      <c r="C38" s="321"/>
      <c r="D38" s="467"/>
      <c r="E38" s="157"/>
      <c r="F38" s="157"/>
      <c r="G38" s="157"/>
      <c r="H38" s="157"/>
      <c r="I38" s="157"/>
      <c r="J38" s="157"/>
      <c r="K38" s="157"/>
      <c r="L38" s="198"/>
    </row>
    <row r="39" spans="1:12" ht="18.75" customHeight="1">
      <c r="B39" s="199"/>
      <c r="C39" s="157"/>
      <c r="D39" s="474" t="s">
        <v>246</v>
      </c>
      <c r="E39" s="157"/>
      <c r="F39" s="157"/>
      <c r="G39" s="157"/>
      <c r="H39" s="157"/>
      <c r="I39" s="245"/>
      <c r="J39" s="245"/>
      <c r="K39" s="245"/>
      <c r="L39" s="198"/>
    </row>
    <row r="40" spans="1:12" ht="19.5" customHeight="1">
      <c r="B40" s="199"/>
      <c r="C40" s="322"/>
      <c r="D40" s="475" t="s">
        <v>70</v>
      </c>
      <c r="E40" s="471" t="s">
        <v>247</v>
      </c>
      <c r="F40" s="157"/>
      <c r="G40" s="476"/>
      <c r="H40" s="157"/>
      <c r="I40" s="236" t="s">
        <v>248</v>
      </c>
      <c r="J40" s="236"/>
      <c r="K40" s="236"/>
      <c r="L40" s="198"/>
    </row>
    <row r="41" spans="1:12" ht="4.5" customHeight="1">
      <c r="B41" s="199"/>
      <c r="C41" s="157"/>
      <c r="D41" s="157"/>
      <c r="E41" s="157"/>
      <c r="F41" s="157"/>
      <c r="G41" s="157"/>
      <c r="H41" s="157"/>
      <c r="I41" s="157"/>
      <c r="J41" s="157"/>
      <c r="K41" s="157"/>
      <c r="L41" s="198"/>
    </row>
    <row r="42" spans="1:12" ht="18.75" customHeight="1">
      <c r="B42" s="199"/>
      <c r="C42" s="157"/>
      <c r="D42" s="471" t="s">
        <v>70</v>
      </c>
      <c r="E42" s="428" t="s">
        <v>249</v>
      </c>
      <c r="F42" s="157"/>
      <c r="G42" s="476"/>
      <c r="H42" s="157"/>
      <c r="I42" s="471" t="s">
        <v>248</v>
      </c>
      <c r="J42" s="157"/>
      <c r="K42" s="157"/>
      <c r="L42" s="198"/>
    </row>
    <row r="43" spans="1:12" ht="4.5" customHeight="1">
      <c r="B43" s="199"/>
      <c r="C43" s="203"/>
      <c r="D43" s="203"/>
      <c r="E43" s="203"/>
      <c r="F43" s="203"/>
      <c r="G43" s="203"/>
      <c r="H43" s="203"/>
      <c r="I43" s="203"/>
      <c r="J43" s="157"/>
      <c r="K43" s="157"/>
      <c r="L43" s="198"/>
    </row>
    <row r="44" spans="1:12" ht="18.75" customHeight="1">
      <c r="B44" s="199"/>
      <c r="C44" s="157"/>
      <c r="D44" s="606" t="s">
        <v>250</v>
      </c>
      <c r="E44" s="606"/>
      <c r="F44" s="606"/>
      <c r="G44" s="606"/>
      <c r="H44" s="606"/>
      <c r="I44" s="606"/>
      <c r="J44" s="606"/>
      <c r="K44" s="606"/>
      <c r="L44" s="198"/>
    </row>
    <row r="45" spans="1:12" ht="18.75" customHeight="1">
      <c r="B45" s="199"/>
      <c r="C45" s="157"/>
      <c r="D45" s="602" t="s">
        <v>251</v>
      </c>
      <c r="E45" s="602"/>
      <c r="F45" s="602"/>
      <c r="G45" s="245"/>
      <c r="H45" s="245"/>
      <c r="I45" s="245"/>
      <c r="J45" s="245"/>
      <c r="K45" s="245"/>
      <c r="L45" s="198"/>
    </row>
    <row r="46" spans="1:12">
      <c r="B46" s="199"/>
      <c r="C46" s="203"/>
      <c r="D46" s="324"/>
      <c r="E46" s="203"/>
      <c r="F46" s="157"/>
      <c r="G46" s="157"/>
      <c r="H46" s="598"/>
      <c r="I46" s="598"/>
      <c r="J46" s="598"/>
      <c r="K46" s="427"/>
      <c r="L46" s="198"/>
    </row>
    <row r="47" spans="1:12" ht="0.75" customHeight="1" thickBot="1">
      <c r="B47" s="252"/>
      <c r="C47" s="253"/>
      <c r="D47" s="253"/>
      <c r="E47" s="253"/>
      <c r="F47" s="253"/>
      <c r="G47" s="253"/>
      <c r="H47" s="253"/>
      <c r="I47" s="253"/>
      <c r="J47" s="253"/>
      <c r="K47" s="253"/>
      <c r="L47" s="255"/>
    </row>
  </sheetData>
  <sheetProtection algorithmName="SHA-512" hashValue="4oZGolqBw7AyCAooaBFrRaA2hsjT2M99AhSO7vz3ytByYanhD87O3rYosZzzNjDKoS7RBGH43lNoMVjuk3P6BQ==" saltValue="dWoS/XJBxPCgzrdjQQMQkA==" spinCount="100000" sheet="1" selectLockedCells="1"/>
  <mergeCells count="17">
    <mergeCell ref="D15:G15"/>
    <mergeCell ref="H46:J46"/>
    <mergeCell ref="D30:E30"/>
    <mergeCell ref="D34:E34"/>
    <mergeCell ref="D45:F45"/>
    <mergeCell ref="D27:F27"/>
    <mergeCell ref="D29:F29"/>
    <mergeCell ref="D31:K31"/>
    <mergeCell ref="D44:K44"/>
    <mergeCell ref="D17:G17"/>
    <mergeCell ref="H17:I17"/>
    <mergeCell ref="D18:F18"/>
    <mergeCell ref="D5:I5"/>
    <mergeCell ref="D6:K6"/>
    <mergeCell ref="E8:I8"/>
    <mergeCell ref="E9:I9"/>
    <mergeCell ref="D14:I14"/>
  </mergeCells>
  <pageMargins left="0.51181102362204722" right="0.51181102362204722" top="0.59055118110236227" bottom="0.78740157480314965" header="0.51181102362204722" footer="0.51181102362204722"/>
  <pageSetup paperSize="9" scale="86" orientation="portrait" r:id="rId1"/>
  <headerFooter alignWithMargins="0"/>
  <rowBreaks count="1" manualBreakCount="1">
    <brk id="46" min="1"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30480</xdr:colOff>
                    <xdr:row>18</xdr:row>
                    <xdr:rowOff>121920</xdr:rowOff>
                  </from>
                  <to>
                    <xdr:col>4</xdr:col>
                    <xdr:colOff>114300</xdr:colOff>
                    <xdr:row>19</xdr:row>
                    <xdr:rowOff>38100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4</xdr:col>
                    <xdr:colOff>1165860</xdr:colOff>
                    <xdr:row>18</xdr:row>
                    <xdr:rowOff>121920</xdr:rowOff>
                  </from>
                  <to>
                    <xdr:col>5</xdr:col>
                    <xdr:colOff>106680</xdr:colOff>
                    <xdr:row>19</xdr:row>
                    <xdr:rowOff>22860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22860</xdr:colOff>
                    <xdr:row>7</xdr:row>
                    <xdr:rowOff>60960</xdr:rowOff>
                  </from>
                  <to>
                    <xdr:col>4</xdr:col>
                    <xdr:colOff>152400</xdr:colOff>
                    <xdr:row>7</xdr:row>
                    <xdr:rowOff>297180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22860</xdr:colOff>
                    <xdr:row>8</xdr:row>
                    <xdr:rowOff>68580</xdr:rowOff>
                  </from>
                  <to>
                    <xdr:col>4</xdr:col>
                    <xdr:colOff>106680</xdr:colOff>
                    <xdr:row>8</xdr:row>
                    <xdr:rowOff>304800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22860</xdr:colOff>
                    <xdr:row>9</xdr:row>
                    <xdr:rowOff>99060</xdr:rowOff>
                  </from>
                  <to>
                    <xdr:col>4</xdr:col>
                    <xdr:colOff>106680</xdr:colOff>
                    <xdr:row>9</xdr:row>
                    <xdr:rowOff>312420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xdr:col>
                    <xdr:colOff>22860</xdr:colOff>
                    <xdr:row>10</xdr:row>
                    <xdr:rowOff>99060</xdr:rowOff>
                  </from>
                  <to>
                    <xdr:col>4</xdr:col>
                    <xdr:colOff>106680</xdr:colOff>
                    <xdr:row>10</xdr:row>
                    <xdr:rowOff>312420</xdr:rowOff>
                  </to>
                </anchor>
              </controlPr>
            </control>
          </mc:Choice>
        </mc:AlternateContent>
        <mc:AlternateContent xmlns:mc="http://schemas.openxmlformats.org/markup-compatibility/2006">
          <mc:Choice Requires="x14">
            <control shapeId="10248" r:id="rId10" name="Check Box 8">
              <controlPr defaultSize="0" autoFill="0" autoLine="0" autoPict="0">
                <anchor moveWithCells="1">
                  <from>
                    <xdr:col>5</xdr:col>
                    <xdr:colOff>1013460</xdr:colOff>
                    <xdr:row>18</xdr:row>
                    <xdr:rowOff>137160</xdr:rowOff>
                  </from>
                  <to>
                    <xdr:col>6</xdr:col>
                    <xdr:colOff>114300</xdr:colOff>
                    <xdr:row>19</xdr:row>
                    <xdr:rowOff>30480</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4</xdr:col>
                    <xdr:colOff>1173480</xdr:colOff>
                    <xdr:row>21</xdr:row>
                    <xdr:rowOff>144780</xdr:rowOff>
                  </from>
                  <to>
                    <xdr:col>5</xdr:col>
                    <xdr:colOff>114300</xdr:colOff>
                    <xdr:row>22</xdr:row>
                    <xdr:rowOff>30480</xdr:rowOff>
                  </to>
                </anchor>
              </controlPr>
            </control>
          </mc:Choice>
        </mc:AlternateContent>
        <mc:AlternateContent xmlns:mc="http://schemas.openxmlformats.org/markup-compatibility/2006">
          <mc:Choice Requires="x14">
            <control shapeId="10252" r:id="rId12" name="Check Box 12">
              <controlPr defaultSize="0" autoFill="0" autoLine="0" autoPict="0">
                <anchor moveWithCells="1">
                  <from>
                    <xdr:col>5</xdr:col>
                    <xdr:colOff>998220</xdr:colOff>
                    <xdr:row>21</xdr:row>
                    <xdr:rowOff>137160</xdr:rowOff>
                  </from>
                  <to>
                    <xdr:col>6</xdr:col>
                    <xdr:colOff>114300</xdr:colOff>
                    <xdr:row>22</xdr:row>
                    <xdr:rowOff>22860</xdr:rowOff>
                  </to>
                </anchor>
              </controlPr>
            </control>
          </mc:Choice>
        </mc:AlternateContent>
        <mc:AlternateContent xmlns:mc="http://schemas.openxmlformats.org/markup-compatibility/2006">
          <mc:Choice Requires="x14">
            <control shapeId="10253" r:id="rId13" name="Check Box 13">
              <controlPr defaultSize="0" autoFill="0" autoLine="0" autoPict="0">
                <anchor moveWithCells="1">
                  <from>
                    <xdr:col>7</xdr:col>
                    <xdr:colOff>198120</xdr:colOff>
                    <xdr:row>21</xdr:row>
                    <xdr:rowOff>152400</xdr:rowOff>
                  </from>
                  <to>
                    <xdr:col>8</xdr:col>
                    <xdr:colOff>76200</xdr:colOff>
                    <xdr:row>22</xdr:row>
                    <xdr:rowOff>38100</xdr:rowOff>
                  </to>
                </anchor>
              </controlPr>
            </control>
          </mc:Choice>
        </mc:AlternateContent>
        <mc:AlternateContent xmlns:mc="http://schemas.openxmlformats.org/markup-compatibility/2006">
          <mc:Choice Requires="x14">
            <control shapeId="10254" r:id="rId14" name="Check Box 14">
              <controlPr defaultSize="0" autoFill="0" autoLine="0" autoPict="0">
                <anchor moveWithCells="1">
                  <from>
                    <xdr:col>7</xdr:col>
                    <xdr:colOff>198120</xdr:colOff>
                    <xdr:row>22</xdr:row>
                    <xdr:rowOff>152400</xdr:rowOff>
                  </from>
                  <to>
                    <xdr:col>8</xdr:col>
                    <xdr:colOff>76200</xdr:colOff>
                    <xdr:row>23</xdr:row>
                    <xdr:rowOff>38100</xdr:rowOff>
                  </to>
                </anchor>
              </controlPr>
            </control>
          </mc:Choice>
        </mc:AlternateContent>
        <mc:AlternateContent xmlns:mc="http://schemas.openxmlformats.org/markup-compatibility/2006">
          <mc:Choice Requires="x14">
            <control shapeId="10255" r:id="rId15" name="Check Box 15">
              <controlPr defaultSize="0" autoFill="0" autoLine="0" autoPict="0">
                <anchor moveWithCells="1">
                  <from>
                    <xdr:col>3</xdr:col>
                    <xdr:colOff>22860</xdr:colOff>
                    <xdr:row>21</xdr:row>
                    <xdr:rowOff>144780</xdr:rowOff>
                  </from>
                  <to>
                    <xdr:col>4</xdr:col>
                    <xdr:colOff>106680</xdr:colOff>
                    <xdr:row>22</xdr:row>
                    <xdr:rowOff>30480</xdr:rowOff>
                  </to>
                </anchor>
              </controlPr>
            </control>
          </mc:Choice>
        </mc:AlternateContent>
        <mc:AlternateContent xmlns:mc="http://schemas.openxmlformats.org/markup-compatibility/2006">
          <mc:Choice Requires="x14">
            <control shapeId="10256" r:id="rId16" name="Check Box 16">
              <controlPr defaultSize="0" autoFill="0" autoLine="0" autoPict="0">
                <anchor moveWithCells="1">
                  <from>
                    <xdr:col>3</xdr:col>
                    <xdr:colOff>22860</xdr:colOff>
                    <xdr:row>22</xdr:row>
                    <xdr:rowOff>144780</xdr:rowOff>
                  </from>
                  <to>
                    <xdr:col>4</xdr:col>
                    <xdr:colOff>106680</xdr:colOff>
                    <xdr:row>23</xdr:row>
                    <xdr:rowOff>30480</xdr:rowOff>
                  </to>
                </anchor>
              </controlPr>
            </control>
          </mc:Choice>
        </mc:AlternateContent>
        <mc:AlternateContent xmlns:mc="http://schemas.openxmlformats.org/markup-compatibility/2006">
          <mc:Choice Requires="x14">
            <control shapeId="10257" r:id="rId17" name="Check Box 17">
              <controlPr defaultSize="0" autoFill="0" autoLine="0" autoPict="0">
                <anchor moveWithCells="1">
                  <from>
                    <xdr:col>4</xdr:col>
                    <xdr:colOff>1173480</xdr:colOff>
                    <xdr:row>22</xdr:row>
                    <xdr:rowOff>152400</xdr:rowOff>
                  </from>
                  <to>
                    <xdr:col>5</xdr:col>
                    <xdr:colOff>114300</xdr:colOff>
                    <xdr:row>23</xdr:row>
                    <xdr:rowOff>38100</xdr:rowOff>
                  </to>
                </anchor>
              </controlPr>
            </control>
          </mc:Choice>
        </mc:AlternateContent>
        <mc:AlternateContent xmlns:mc="http://schemas.openxmlformats.org/markup-compatibility/2006">
          <mc:Choice Requires="x14">
            <control shapeId="10259" r:id="rId18" name="Check Box 19">
              <controlPr defaultSize="0" autoFill="0" autoLine="0" autoPict="0">
                <anchor moveWithCells="1">
                  <from>
                    <xdr:col>5</xdr:col>
                    <xdr:colOff>1013460</xdr:colOff>
                    <xdr:row>22</xdr:row>
                    <xdr:rowOff>144780</xdr:rowOff>
                  </from>
                  <to>
                    <xdr:col>6</xdr:col>
                    <xdr:colOff>121920</xdr:colOff>
                    <xdr:row>23</xdr:row>
                    <xdr:rowOff>30480</xdr:rowOff>
                  </to>
                </anchor>
              </controlPr>
            </control>
          </mc:Choice>
        </mc:AlternateContent>
        <mc:AlternateContent xmlns:mc="http://schemas.openxmlformats.org/markup-compatibility/2006">
          <mc:Choice Requires="x14">
            <control shapeId="10261" r:id="rId19" name="Check Box 21">
              <controlPr defaultSize="0" autoFill="0" autoLine="0" autoPict="0">
                <anchor moveWithCells="1">
                  <from>
                    <xdr:col>4</xdr:col>
                    <xdr:colOff>1181100</xdr:colOff>
                    <xdr:row>24</xdr:row>
                    <xdr:rowOff>144780</xdr:rowOff>
                  </from>
                  <to>
                    <xdr:col>5</xdr:col>
                    <xdr:colOff>121920</xdr:colOff>
                    <xdr:row>25</xdr:row>
                    <xdr:rowOff>30480</xdr:rowOff>
                  </to>
                </anchor>
              </controlPr>
            </control>
          </mc:Choice>
        </mc:AlternateContent>
        <mc:AlternateContent xmlns:mc="http://schemas.openxmlformats.org/markup-compatibility/2006">
          <mc:Choice Requires="x14">
            <control shapeId="10262" r:id="rId20" name="Check Box 22">
              <controlPr defaultSize="0" autoFill="0" autoLine="0" autoPict="0">
                <anchor moveWithCells="1">
                  <from>
                    <xdr:col>3</xdr:col>
                    <xdr:colOff>30480</xdr:colOff>
                    <xdr:row>24</xdr:row>
                    <xdr:rowOff>152400</xdr:rowOff>
                  </from>
                  <to>
                    <xdr:col>4</xdr:col>
                    <xdr:colOff>114300</xdr:colOff>
                    <xdr:row>25</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N38"/>
  <sheetViews>
    <sheetView showGridLines="0" topLeftCell="B1" zoomScale="112" zoomScaleNormal="112" zoomScaleSheetLayoutView="100" workbookViewId="0">
      <selection activeCell="D12" sqref="D12"/>
    </sheetView>
  </sheetViews>
  <sheetFormatPr baseColWidth="10" defaultColWidth="11.44140625" defaultRowHeight="13.2"/>
  <cols>
    <col min="1" max="1" width="0" style="190" hidden="1" customWidth="1"/>
    <col min="2" max="2" width="0.5546875" style="190" customWidth="1"/>
    <col min="3" max="3" width="3.6640625" style="190" customWidth="1"/>
    <col min="4" max="4" width="4.6640625" style="190" customWidth="1"/>
    <col min="5" max="5" width="20.6640625" style="190" customWidth="1"/>
    <col min="6" max="6" width="17.5546875" style="190" customWidth="1"/>
    <col min="7" max="7" width="17.109375" style="190" customWidth="1"/>
    <col min="8" max="8" width="6.6640625" style="190" customWidth="1"/>
    <col min="9" max="9" width="8.5546875" style="190" customWidth="1"/>
    <col min="10" max="10" width="15.5546875" style="190" customWidth="1"/>
    <col min="11" max="11" width="13.44140625" style="190" customWidth="1"/>
    <col min="12" max="12" width="0.88671875" style="190" customWidth="1"/>
    <col min="13" max="16384" width="11.44140625" style="190"/>
  </cols>
  <sheetData>
    <row r="1" spans="2:12" ht="6.75" customHeight="1">
      <c r="B1" s="258"/>
      <c r="C1" s="192"/>
      <c r="D1" s="192"/>
      <c r="E1" s="192"/>
      <c r="F1" s="192"/>
      <c r="G1" s="192"/>
      <c r="H1" s="192"/>
      <c r="I1" s="192"/>
      <c r="J1" s="192"/>
      <c r="K1" s="192"/>
      <c r="L1" s="194"/>
    </row>
    <row r="2" spans="2:12" ht="12.75" customHeight="1">
      <c r="B2" s="199"/>
      <c r="C2" s="210" t="s">
        <v>253</v>
      </c>
      <c r="D2" s="210" t="s">
        <v>252</v>
      </c>
      <c r="E2" s="259"/>
      <c r="F2" s="259"/>
      <c r="G2" s="259"/>
      <c r="H2" s="259"/>
      <c r="I2" s="260"/>
      <c r="J2" s="260"/>
      <c r="K2" s="260"/>
      <c r="L2" s="198"/>
    </row>
    <row r="3" spans="2:12" ht="10.5" customHeight="1">
      <c r="B3" s="199"/>
      <c r="C3" s="210"/>
      <c r="D3" s="210"/>
      <c r="E3" s="259"/>
      <c r="F3" s="259"/>
      <c r="G3" s="259"/>
      <c r="H3" s="259"/>
      <c r="I3" s="157"/>
      <c r="J3" s="260"/>
      <c r="K3" s="260"/>
      <c r="L3" s="198"/>
    </row>
    <row r="4" spans="2:12" ht="18.75" customHeight="1">
      <c r="B4" s="199"/>
      <c r="C4" s="364"/>
      <c r="D4" s="608" t="s">
        <v>256</v>
      </c>
      <c r="E4" s="609"/>
      <c r="F4" s="609"/>
      <c r="G4" s="609"/>
      <c r="H4" s="609"/>
      <c r="I4" s="609"/>
      <c r="J4" s="488"/>
      <c r="K4" s="488"/>
      <c r="L4" s="489"/>
    </row>
    <row r="5" spans="2:12" ht="18.75" customHeight="1">
      <c r="B5" s="199"/>
      <c r="C5" s="364"/>
      <c r="D5" s="492" t="s">
        <v>254</v>
      </c>
      <c r="E5" s="487"/>
      <c r="F5" s="487"/>
      <c r="G5" s="487"/>
      <c r="H5" s="487"/>
      <c r="I5" s="487"/>
      <c r="J5" s="203"/>
      <c r="K5" s="203"/>
      <c r="L5" s="293"/>
    </row>
    <row r="6" spans="2:12" ht="18.75" customHeight="1">
      <c r="B6" s="199"/>
      <c r="C6" s="294"/>
      <c r="D6" s="641" t="s">
        <v>47</v>
      </c>
      <c r="E6" s="642"/>
      <c r="F6" s="614" t="s">
        <v>48</v>
      </c>
      <c r="G6" s="639" t="s">
        <v>49</v>
      </c>
      <c r="H6" s="611" t="s">
        <v>54</v>
      </c>
      <c r="I6" s="612"/>
      <c r="J6" s="612"/>
      <c r="K6" s="613"/>
      <c r="L6" s="293"/>
    </row>
    <row r="7" spans="2:12" ht="25.5" customHeight="1">
      <c r="B7" s="209"/>
      <c r="C7" s="210"/>
      <c r="D7" s="643"/>
      <c r="E7" s="644"/>
      <c r="F7" s="615"/>
      <c r="G7" s="640"/>
      <c r="H7" s="295" t="s">
        <v>50</v>
      </c>
      <c r="I7" s="163" t="s">
        <v>53</v>
      </c>
      <c r="J7" s="296" t="s">
        <v>55</v>
      </c>
      <c r="K7" s="296" t="s">
        <v>53</v>
      </c>
      <c r="L7" s="198"/>
    </row>
    <row r="8" spans="2:12" ht="11.25" customHeight="1">
      <c r="B8" s="209"/>
      <c r="C8" s="210"/>
      <c r="D8" s="159"/>
      <c r="E8" s="212"/>
      <c r="F8" s="297"/>
      <c r="G8" s="402" t="s">
        <v>9</v>
      </c>
      <c r="H8" s="298" t="s">
        <v>51</v>
      </c>
      <c r="I8" s="299" t="s">
        <v>52</v>
      </c>
      <c r="J8" s="300" t="s">
        <v>9</v>
      </c>
      <c r="K8" s="300" t="s">
        <v>9</v>
      </c>
      <c r="L8" s="198"/>
    </row>
    <row r="9" spans="2:12" ht="11.25" customHeight="1">
      <c r="B9" s="209"/>
      <c r="C9" s="210"/>
      <c r="D9" s="164"/>
      <c r="E9" s="212"/>
      <c r="F9" s="297"/>
      <c r="G9" s="483"/>
      <c r="H9" s="456"/>
      <c r="I9" s="299"/>
      <c r="J9" s="300"/>
      <c r="K9" s="300"/>
      <c r="L9" s="198"/>
    </row>
    <row r="10" spans="2:12" ht="26.25" customHeight="1">
      <c r="B10" s="199"/>
      <c r="C10" s="212" t="s">
        <v>57</v>
      </c>
      <c r="D10" s="637"/>
      <c r="E10" s="638"/>
      <c r="F10" s="69"/>
      <c r="G10" s="65"/>
      <c r="H10" s="128"/>
      <c r="I10" s="129"/>
      <c r="J10" s="93">
        <f>H10*F10/100</f>
        <v>0</v>
      </c>
      <c r="K10" s="93">
        <f>F10*I10/100</f>
        <v>0</v>
      </c>
      <c r="L10" s="198"/>
    </row>
    <row r="11" spans="2:12" ht="26.25" customHeight="1">
      <c r="B11" s="199"/>
      <c r="C11" s="212"/>
      <c r="D11" s="481"/>
      <c r="E11" s="482"/>
      <c r="F11" s="69"/>
      <c r="G11" s="65"/>
      <c r="H11" s="128"/>
      <c r="I11" s="129"/>
      <c r="J11" s="93">
        <f t="shared" ref="J11:J12" si="0">H11*F11/100</f>
        <v>0</v>
      </c>
      <c r="K11" s="93">
        <f t="shared" ref="K11:K12" si="1">F11*I11/100</f>
        <v>0</v>
      </c>
      <c r="L11" s="198"/>
    </row>
    <row r="12" spans="2:12" ht="26.25" customHeight="1">
      <c r="B12" s="199"/>
      <c r="C12" s="212"/>
      <c r="D12" s="481"/>
      <c r="E12" s="482"/>
      <c r="F12" s="69"/>
      <c r="G12" s="65"/>
      <c r="H12" s="128"/>
      <c r="I12" s="129"/>
      <c r="J12" s="93">
        <f t="shared" si="0"/>
        <v>0</v>
      </c>
      <c r="K12" s="93">
        <f t="shared" si="1"/>
        <v>0</v>
      </c>
      <c r="L12" s="198"/>
    </row>
    <row r="13" spans="2:12" ht="26.25" customHeight="1">
      <c r="B13" s="199"/>
      <c r="C13" s="157"/>
      <c r="D13" s="631"/>
      <c r="E13" s="632"/>
      <c r="F13" s="66"/>
      <c r="G13" s="66"/>
      <c r="H13" s="130"/>
      <c r="I13" s="131"/>
      <c r="J13" s="93">
        <f>H13*F13/100</f>
        <v>0</v>
      </c>
      <c r="K13" s="93">
        <f>F13*I13/100</f>
        <v>0</v>
      </c>
      <c r="L13" s="198"/>
    </row>
    <row r="14" spans="2:12" ht="26.25" customHeight="1">
      <c r="B14" s="199"/>
      <c r="C14" s="157"/>
      <c r="D14" s="631"/>
      <c r="E14" s="632"/>
      <c r="F14" s="66"/>
      <c r="G14" s="66"/>
      <c r="H14" s="130"/>
      <c r="I14" s="131"/>
      <c r="J14" s="93">
        <f>H14*F14/100</f>
        <v>0</v>
      </c>
      <c r="K14" s="93">
        <f>F14*I14/100</f>
        <v>0</v>
      </c>
      <c r="L14" s="198"/>
    </row>
    <row r="15" spans="2:12" ht="26.25" customHeight="1">
      <c r="B15" s="199"/>
      <c r="C15" s="157"/>
      <c r="D15" s="635" t="s">
        <v>171</v>
      </c>
      <c r="E15" s="636"/>
      <c r="F15" s="66"/>
      <c r="G15" s="137"/>
      <c r="H15" s="130"/>
      <c r="I15" s="301"/>
      <c r="J15" s="93">
        <f>H15*F15/100</f>
        <v>0</v>
      </c>
      <c r="K15" s="302"/>
      <c r="L15" s="198"/>
    </row>
    <row r="16" spans="2:12" ht="26.25" customHeight="1" thickBot="1">
      <c r="B16" s="199"/>
      <c r="C16" s="157"/>
      <c r="D16" s="633" t="s">
        <v>56</v>
      </c>
      <c r="E16" s="634"/>
      <c r="F16" s="303">
        <f>SUM(F10:F15)</f>
        <v>0</v>
      </c>
      <c r="G16" s="304">
        <f>SUM(G10:G14)</f>
        <v>0</v>
      </c>
      <c r="H16" s="305"/>
      <c r="I16" s="253"/>
      <c r="J16" s="306">
        <f>SUM(J10:J15)</f>
        <v>0</v>
      </c>
      <c r="K16" s="307">
        <f>SUM(K10:K15)</f>
        <v>0</v>
      </c>
      <c r="L16" s="198"/>
    </row>
    <row r="17" spans="1:14" ht="26.25" customHeight="1" thickBot="1">
      <c r="B17" s="199"/>
      <c r="C17" s="212" t="s">
        <v>34</v>
      </c>
      <c r="D17" s="623"/>
      <c r="E17" s="624"/>
      <c r="F17" s="70"/>
      <c r="G17" s="629"/>
      <c r="H17" s="128"/>
      <c r="I17" s="132"/>
      <c r="J17" s="308">
        <f>F17*H17/100</f>
        <v>0</v>
      </c>
      <c r="K17" s="308">
        <f>F17*I17/100</f>
        <v>0</v>
      </c>
      <c r="L17" s="198"/>
      <c r="N17" s="413"/>
    </row>
    <row r="18" spans="1:14" ht="26.25" customHeight="1">
      <c r="B18" s="199"/>
      <c r="C18" s="212"/>
      <c r="D18" s="478"/>
      <c r="E18" s="479"/>
      <c r="F18" s="490"/>
      <c r="G18" s="630"/>
      <c r="H18" s="128"/>
      <c r="I18" s="491"/>
      <c r="J18" s="308">
        <f>F18*H18/100</f>
        <v>0</v>
      </c>
      <c r="K18" s="308">
        <f>F18*I18/100</f>
        <v>0</v>
      </c>
      <c r="L18" s="198"/>
      <c r="N18" s="413"/>
    </row>
    <row r="19" spans="1:14" ht="27.75" customHeight="1">
      <c r="B19" s="199"/>
      <c r="C19" s="201" t="s">
        <v>82</v>
      </c>
      <c r="D19" s="627" t="s">
        <v>213</v>
      </c>
      <c r="E19" s="628"/>
      <c r="F19" s="325"/>
      <c r="G19" s="630"/>
      <c r="H19" s="130"/>
      <c r="I19" s="309">
        <v>1.5</v>
      </c>
      <c r="J19" s="302">
        <f>F19*H19/100</f>
        <v>0</v>
      </c>
      <c r="K19" s="93">
        <f>F19*I19/100</f>
        <v>0</v>
      </c>
      <c r="L19" s="198"/>
    </row>
    <row r="20" spans="1:14" ht="27.75" customHeight="1">
      <c r="B20" s="199"/>
      <c r="C20" s="201"/>
      <c r="D20" s="617" t="s">
        <v>193</v>
      </c>
      <c r="E20" s="618"/>
      <c r="F20" s="325"/>
      <c r="G20" s="630"/>
      <c r="H20" s="309"/>
      <c r="I20" s="309"/>
      <c r="J20" s="302"/>
      <c r="K20" s="93"/>
      <c r="L20" s="198"/>
    </row>
    <row r="21" spans="1:14" ht="27.75" customHeight="1">
      <c r="B21" s="199"/>
      <c r="C21" s="201"/>
      <c r="D21" s="617" t="s">
        <v>194</v>
      </c>
      <c r="E21" s="618"/>
      <c r="F21" s="325"/>
      <c r="G21" s="630"/>
      <c r="H21" s="309"/>
      <c r="I21" s="309"/>
      <c r="J21" s="302"/>
      <c r="K21" s="93"/>
      <c r="L21" s="198"/>
    </row>
    <row r="22" spans="1:14" ht="27.75" customHeight="1">
      <c r="B22" s="199"/>
      <c r="C22" s="157"/>
      <c r="D22" s="420"/>
      <c r="E22" s="421"/>
      <c r="F22" s="325"/>
      <c r="G22" s="630"/>
      <c r="H22" s="309"/>
      <c r="I22" s="309"/>
      <c r="J22" s="302"/>
      <c r="K22" s="93"/>
      <c r="L22" s="198"/>
    </row>
    <row r="23" spans="1:14" ht="24.75" customHeight="1">
      <c r="B23" s="199"/>
      <c r="C23" s="157"/>
      <c r="D23" s="420"/>
      <c r="E23" s="421"/>
      <c r="F23" s="326"/>
      <c r="G23" s="630"/>
      <c r="H23" s="309"/>
      <c r="I23" s="309"/>
      <c r="J23" s="310"/>
      <c r="K23" s="93"/>
      <c r="L23" s="198"/>
    </row>
    <row r="24" spans="1:14" ht="26.25" customHeight="1">
      <c r="B24" s="199"/>
      <c r="C24" s="201" t="s">
        <v>135</v>
      </c>
      <c r="D24" s="621" t="s">
        <v>22</v>
      </c>
      <c r="E24" s="622"/>
      <c r="F24" s="121"/>
      <c r="G24" s="630"/>
      <c r="H24" s="130"/>
      <c r="I24" s="311"/>
      <c r="J24" s="310">
        <f>F24*H24/100</f>
        <v>0</v>
      </c>
      <c r="K24" s="312"/>
      <c r="L24" s="198"/>
    </row>
    <row r="25" spans="1:14" ht="26.25" customHeight="1">
      <c r="B25" s="199"/>
      <c r="C25" s="157"/>
      <c r="D25" s="621" t="s">
        <v>58</v>
      </c>
      <c r="E25" s="622"/>
      <c r="F25" s="313">
        <f>SUM(F17:F24)</f>
        <v>0</v>
      </c>
      <c r="G25" s="513"/>
      <c r="H25" s="314"/>
      <c r="I25" s="315"/>
      <c r="J25" s="316">
        <f>SUM(J17:J24)</f>
        <v>0</v>
      </c>
      <c r="K25" s="316">
        <f>SUM(K17:K21)</f>
        <v>0</v>
      </c>
      <c r="L25" s="198"/>
    </row>
    <row r="26" spans="1:14" ht="26.25" customHeight="1">
      <c r="B26" s="226"/>
      <c r="C26" s="171"/>
      <c r="D26" s="619" t="s">
        <v>59</v>
      </c>
      <c r="E26" s="620"/>
      <c r="F26" s="317">
        <f>F16+F25</f>
        <v>0</v>
      </c>
      <c r="G26" s="318"/>
      <c r="H26" s="319"/>
      <c r="I26" s="161"/>
      <c r="J26" s="96">
        <f>J16+J25</f>
        <v>0</v>
      </c>
      <c r="K26" s="93">
        <f>K16+K25</f>
        <v>0</v>
      </c>
      <c r="L26" s="320"/>
    </row>
    <row r="27" spans="1:14" s="493" customFormat="1" ht="28.5" customHeight="1">
      <c r="B27" s="494"/>
      <c r="C27" s="495" t="s">
        <v>64</v>
      </c>
      <c r="D27" s="610" t="s">
        <v>255</v>
      </c>
      <c r="E27" s="610"/>
      <c r="F27" s="610"/>
      <c r="G27" s="610"/>
      <c r="H27" s="610"/>
      <c r="I27" s="610"/>
      <c r="J27" s="610"/>
      <c r="K27" s="610"/>
      <c r="L27" s="496"/>
    </row>
    <row r="28" spans="1:14" ht="5.25" customHeight="1">
      <c r="B28" s="199"/>
      <c r="C28" s="212"/>
      <c r="D28" s="486"/>
      <c r="E28" s="486"/>
      <c r="F28" s="486"/>
      <c r="G28" s="486"/>
      <c r="H28" s="468"/>
      <c r="I28" s="292"/>
      <c r="J28" s="203"/>
      <c r="K28" s="203"/>
      <c r="L28" s="198"/>
    </row>
    <row r="29" spans="1:14" ht="18.75" customHeight="1">
      <c r="A29" s="256"/>
      <c r="B29" s="199"/>
      <c r="C29" s="321"/>
      <c r="D29" s="389" t="s">
        <v>257</v>
      </c>
      <c r="E29" s="157" t="s">
        <v>132</v>
      </c>
      <c r="F29" s="157"/>
      <c r="G29" s="163"/>
      <c r="H29" s="157"/>
      <c r="I29" s="145"/>
      <c r="J29" s="471" t="s">
        <v>261</v>
      </c>
      <c r="K29" s="157"/>
      <c r="L29" s="198"/>
    </row>
    <row r="30" spans="1:14" ht="5.25" customHeight="1">
      <c r="B30" s="199"/>
      <c r="C30" s="157"/>
      <c r="D30" s="163"/>
      <c r="E30" s="157"/>
      <c r="F30" s="157"/>
      <c r="G30" s="157"/>
      <c r="H30" s="157"/>
      <c r="I30" s="245"/>
      <c r="J30" s="245"/>
      <c r="K30" s="245"/>
      <c r="L30" s="198"/>
    </row>
    <row r="31" spans="1:14" ht="15">
      <c r="B31" s="199"/>
      <c r="C31" s="322"/>
      <c r="D31" s="389" t="s">
        <v>258</v>
      </c>
      <c r="E31" s="157" t="s">
        <v>62</v>
      </c>
      <c r="F31" s="157"/>
      <c r="G31" s="157"/>
      <c r="H31" s="157"/>
      <c r="I31" s="236"/>
      <c r="J31" s="236"/>
      <c r="K31" s="236"/>
      <c r="L31" s="198"/>
    </row>
    <row r="32" spans="1:14" ht="4.5" customHeight="1">
      <c r="B32" s="199"/>
      <c r="C32" s="157"/>
      <c r="D32" s="163"/>
      <c r="E32" s="157"/>
      <c r="F32" s="157"/>
      <c r="G32" s="157"/>
      <c r="H32" s="157"/>
      <c r="I32" s="157"/>
      <c r="J32" s="157"/>
      <c r="K32" s="157"/>
      <c r="L32" s="198"/>
    </row>
    <row r="33" spans="2:12" ht="18.75" customHeight="1">
      <c r="B33" s="199"/>
      <c r="C33" s="157"/>
      <c r="D33" s="323"/>
      <c r="E33" s="401" t="s">
        <v>63</v>
      </c>
      <c r="F33" s="157"/>
      <c r="G33" s="157"/>
      <c r="H33" s="157"/>
      <c r="I33" s="126"/>
      <c r="J33" s="471" t="s">
        <v>260</v>
      </c>
      <c r="K33" s="157"/>
      <c r="L33" s="198"/>
    </row>
    <row r="34" spans="2:12" ht="4.5" customHeight="1">
      <c r="B34" s="199"/>
      <c r="C34" s="203"/>
      <c r="D34" s="625"/>
      <c r="E34" s="626"/>
      <c r="F34" s="626"/>
      <c r="G34" s="626"/>
      <c r="H34" s="626"/>
      <c r="I34" s="626"/>
      <c r="J34" s="157"/>
      <c r="K34" s="157"/>
      <c r="L34" s="198"/>
    </row>
    <row r="35" spans="2:12" ht="18.75" customHeight="1">
      <c r="B35" s="199"/>
      <c r="C35" s="157"/>
      <c r="D35" s="323"/>
      <c r="E35" s="401" t="s">
        <v>83</v>
      </c>
      <c r="F35" s="203"/>
      <c r="G35" s="127"/>
      <c r="H35" s="616" t="s">
        <v>259</v>
      </c>
      <c r="I35" s="598"/>
      <c r="J35" s="598"/>
      <c r="K35" s="598"/>
      <c r="L35" s="198"/>
    </row>
    <row r="36" spans="2:12" ht="18.75" customHeight="1">
      <c r="B36" s="199"/>
      <c r="C36" s="157"/>
      <c r="D36" s="323"/>
      <c r="E36" s="480"/>
      <c r="F36" s="203"/>
      <c r="G36" s="203"/>
      <c r="H36" s="477" t="s">
        <v>206</v>
      </c>
      <c r="I36" s="477"/>
      <c r="J36" s="477"/>
      <c r="K36" s="477"/>
      <c r="L36" s="198"/>
    </row>
    <row r="37" spans="2:12">
      <c r="B37" s="199"/>
      <c r="C37" s="203"/>
      <c r="D37" s="324"/>
      <c r="E37" s="203"/>
      <c r="F37" s="157"/>
      <c r="G37" s="157"/>
      <c r="H37" s="598"/>
      <c r="I37" s="598"/>
      <c r="J37" s="598"/>
      <c r="K37" s="400"/>
      <c r="L37" s="198"/>
    </row>
    <row r="38" spans="2:12" ht="0.75" customHeight="1" thickBot="1">
      <c r="B38" s="252"/>
      <c r="C38" s="253"/>
      <c r="D38" s="253"/>
      <c r="E38" s="253"/>
      <c r="F38" s="253"/>
      <c r="G38" s="253"/>
      <c r="H38" s="253"/>
      <c r="I38" s="253"/>
      <c r="J38" s="253"/>
      <c r="K38" s="253"/>
      <c r="L38" s="255"/>
    </row>
  </sheetData>
  <sheetProtection algorithmName="SHA-512" hashValue="Kne/w/91d3pPX0/csi5HjKJGPjmn2cqN/YK5YGhRBNgvKu+FFu/MqdJ7X+THrP2a5LGJ7SzGaH37+7ojHzBa3g==" saltValue="CMRksZ9XTQDfepW6R/S09Q==" spinCount="100000" sheet="1" selectLockedCells="1"/>
  <customSheetViews>
    <customSheetView guid="{B9EB359A-ABB4-4EA4-9EEE-3079241B1178}" showPageBreaks="1" showGridLines="0" printArea="1" hiddenColumns="1" showRuler="0" topLeftCell="B1">
      <selection activeCell="N12" sqref="N12"/>
      <pageMargins left="0.51181102362204722" right="0.51181102362204722" top="0.59055118110236227" bottom="0.78740157480314965" header="0.51181102362204722" footer="0.51181102362204722"/>
      <pageSetup paperSize="9" scale="86" orientation="portrait" r:id="rId1"/>
      <headerFooter alignWithMargins="0"/>
    </customSheetView>
  </customSheetViews>
  <mergeCells count="22">
    <mergeCell ref="D16:E16"/>
    <mergeCell ref="D15:E15"/>
    <mergeCell ref="D10:E10"/>
    <mergeCell ref="G6:G7"/>
    <mergeCell ref="D13:E13"/>
    <mergeCell ref="D6:E7"/>
    <mergeCell ref="D4:I4"/>
    <mergeCell ref="D27:K27"/>
    <mergeCell ref="H37:J37"/>
    <mergeCell ref="H6:K6"/>
    <mergeCell ref="F6:F7"/>
    <mergeCell ref="H35:K35"/>
    <mergeCell ref="D20:E20"/>
    <mergeCell ref="D26:E26"/>
    <mergeCell ref="D25:E25"/>
    <mergeCell ref="D17:E17"/>
    <mergeCell ref="D34:I34"/>
    <mergeCell ref="D24:E24"/>
    <mergeCell ref="D19:E19"/>
    <mergeCell ref="G17:G25"/>
    <mergeCell ref="D21:E21"/>
    <mergeCell ref="D14:E14"/>
  </mergeCells>
  <phoneticPr fontId="3" type="noConversion"/>
  <pageMargins left="0.51181102362204722" right="0.51181102362204722" top="0.59055118110236227" bottom="0.78740157480314965" header="0.51181102362204722" footer="0.51181102362204722"/>
  <pageSetup paperSize="9" scale="86" orientation="portrait" r:id="rId2"/>
  <headerFooter alignWithMargins="0"/>
  <rowBreaks count="1" manualBreakCount="1">
    <brk id="37" min="1" max="11" man="1"/>
  </rowBreaks>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3</xdr:col>
                    <xdr:colOff>99060</xdr:colOff>
                    <xdr:row>32</xdr:row>
                    <xdr:rowOff>30480</xdr:rowOff>
                  </from>
                  <to>
                    <xdr:col>4</xdr:col>
                    <xdr:colOff>106680</xdr:colOff>
                    <xdr:row>33</xdr:row>
                    <xdr:rowOff>38100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3</xdr:col>
                    <xdr:colOff>106680</xdr:colOff>
                    <xdr:row>34</xdr:row>
                    <xdr:rowOff>30480</xdr:rowOff>
                  </from>
                  <to>
                    <xdr:col>4</xdr:col>
                    <xdr:colOff>114300</xdr:colOff>
                    <xdr:row>35</xdr:row>
                    <xdr:rowOff>7620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R48"/>
  <sheetViews>
    <sheetView showGridLines="0" zoomScaleNormal="100" zoomScaleSheetLayoutView="75" workbookViewId="0">
      <selection activeCell="F20" sqref="F20"/>
    </sheetView>
  </sheetViews>
  <sheetFormatPr baseColWidth="10" defaultColWidth="11.44140625" defaultRowHeight="13.2"/>
  <cols>
    <col min="1" max="1" width="3.5546875" style="190" customWidth="1"/>
    <col min="2" max="2" width="6.109375" style="190" customWidth="1"/>
    <col min="3" max="3" width="7.33203125" style="190" customWidth="1"/>
    <col min="4" max="4" width="11.109375" style="190" customWidth="1"/>
    <col min="5" max="5" width="16.109375" style="190" customWidth="1"/>
    <col min="6" max="6" width="15.6640625" style="190" customWidth="1"/>
    <col min="7" max="7" width="8.33203125" style="190" customWidth="1"/>
    <col min="8" max="8" width="7" style="190" customWidth="1"/>
    <col min="9" max="9" width="12.33203125" style="190" customWidth="1"/>
    <col min="10" max="10" width="10" style="190" customWidth="1"/>
    <col min="11" max="11" width="4.33203125" style="190" customWidth="1"/>
    <col min="12" max="12" width="11.33203125" style="190" customWidth="1"/>
    <col min="13" max="13" width="5.5546875" style="190" customWidth="1"/>
    <col min="14" max="16384" width="11.44140625" style="190"/>
  </cols>
  <sheetData>
    <row r="1" spans="1:13" ht="6.75" customHeight="1">
      <c r="A1" s="258"/>
      <c r="B1" s="192"/>
      <c r="C1" s="192"/>
      <c r="D1" s="192"/>
      <c r="E1" s="192"/>
      <c r="F1" s="192"/>
      <c r="G1" s="192"/>
      <c r="H1" s="192"/>
      <c r="I1" s="192"/>
      <c r="J1" s="192"/>
      <c r="K1" s="192"/>
      <c r="L1" s="192"/>
      <c r="M1" s="194"/>
    </row>
    <row r="2" spans="1:13" ht="25.5" customHeight="1">
      <c r="A2" s="327" t="s">
        <v>68</v>
      </c>
      <c r="B2" s="645" t="s">
        <v>143</v>
      </c>
      <c r="C2" s="645"/>
      <c r="D2" s="645"/>
      <c r="E2" s="645"/>
      <c r="F2" s="645"/>
      <c r="G2" s="645"/>
      <c r="H2" s="328" t="s">
        <v>145</v>
      </c>
      <c r="I2" s="233"/>
      <c r="J2" s="233"/>
      <c r="K2" s="233"/>
      <c r="L2" s="233"/>
      <c r="M2" s="240"/>
    </row>
    <row r="3" spans="1:13" ht="26.25" customHeight="1">
      <c r="A3" s="327"/>
      <c r="B3" s="329" t="s">
        <v>144</v>
      </c>
      <c r="C3" s="330"/>
      <c r="D3" s="330"/>
      <c r="E3" s="330"/>
      <c r="F3" s="330"/>
      <c r="G3" s="330"/>
      <c r="H3" s="210"/>
      <c r="I3" s="210"/>
      <c r="J3" s="210"/>
      <c r="K3" s="210"/>
      <c r="L3" s="210"/>
      <c r="M3" s="198"/>
    </row>
    <row r="4" spans="1:13" ht="39" customHeight="1">
      <c r="A4" s="199"/>
      <c r="B4" s="648" t="s">
        <v>65</v>
      </c>
      <c r="C4" s="649"/>
      <c r="D4" s="649"/>
      <c r="E4" s="331" t="s">
        <v>48</v>
      </c>
      <c r="F4" s="214" t="s">
        <v>125</v>
      </c>
      <c r="G4" s="652" t="s">
        <v>67</v>
      </c>
      <c r="H4" s="653"/>
      <c r="I4" s="653"/>
      <c r="J4" s="653"/>
      <c r="K4" s="653"/>
      <c r="L4" s="654"/>
      <c r="M4" s="198"/>
    </row>
    <row r="5" spans="1:13" ht="34.5" customHeight="1">
      <c r="A5" s="199"/>
      <c r="B5" s="189"/>
      <c r="C5" s="165"/>
      <c r="D5" s="171"/>
      <c r="E5" s="396" t="s">
        <v>9</v>
      </c>
      <c r="F5" s="332" t="s">
        <v>9</v>
      </c>
      <c r="G5" s="333" t="s">
        <v>78</v>
      </c>
      <c r="H5" s="332" t="s">
        <v>21</v>
      </c>
      <c r="I5" s="334" t="s">
        <v>104</v>
      </c>
      <c r="J5" s="646"/>
      <c r="K5" s="647"/>
      <c r="L5" s="335" t="s">
        <v>86</v>
      </c>
      <c r="M5" s="198"/>
    </row>
    <row r="6" spans="1:13" ht="26.25" customHeight="1">
      <c r="A6" s="336" t="s">
        <v>57</v>
      </c>
      <c r="B6" s="657" t="s">
        <v>172</v>
      </c>
      <c r="C6" s="595"/>
      <c r="D6" s="596"/>
      <c r="E6" s="85"/>
      <c r="F6" s="89"/>
      <c r="G6" s="134"/>
      <c r="H6" s="134"/>
      <c r="I6" s="133"/>
      <c r="J6" s="650"/>
      <c r="K6" s="651"/>
      <c r="L6" s="133"/>
      <c r="M6" s="198"/>
    </row>
    <row r="7" spans="1:13" ht="26.25" customHeight="1">
      <c r="A7" s="336"/>
      <c r="B7" s="588" t="s">
        <v>123</v>
      </c>
      <c r="C7" s="589"/>
      <c r="D7" s="590"/>
      <c r="E7" s="135"/>
      <c r="F7" s="136"/>
      <c r="G7" s="134"/>
      <c r="H7" s="337"/>
      <c r="I7" s="133"/>
      <c r="J7" s="650"/>
      <c r="K7" s="651"/>
      <c r="L7" s="162"/>
      <c r="M7" s="198"/>
    </row>
    <row r="8" spans="1:13" ht="31.5" customHeight="1">
      <c r="A8" s="199"/>
      <c r="B8" s="655" t="s">
        <v>136</v>
      </c>
      <c r="C8" s="656"/>
      <c r="D8" s="656"/>
      <c r="E8" s="85"/>
      <c r="F8" s="90"/>
      <c r="G8" s="134"/>
      <c r="H8" s="337"/>
      <c r="I8" s="338">
        <f>E8*G8/100</f>
        <v>0</v>
      </c>
      <c r="J8" s="650"/>
      <c r="K8" s="651"/>
      <c r="L8" s="162"/>
      <c r="M8" s="198"/>
    </row>
    <row r="9" spans="1:13" ht="26.25" customHeight="1">
      <c r="A9" s="199"/>
      <c r="B9" s="527" t="s">
        <v>103</v>
      </c>
      <c r="C9" s="528"/>
      <c r="D9" s="528"/>
      <c r="E9" s="85"/>
      <c r="F9" s="90"/>
      <c r="G9" s="134"/>
      <c r="H9" s="337"/>
      <c r="I9" s="338">
        <f>E9*G9/100</f>
        <v>0</v>
      </c>
      <c r="J9" s="650"/>
      <c r="K9" s="651"/>
      <c r="L9" s="162"/>
      <c r="M9" s="198"/>
    </row>
    <row r="10" spans="1:13" ht="27" customHeight="1">
      <c r="A10" s="199"/>
      <c r="B10" s="664" t="s">
        <v>98</v>
      </c>
      <c r="C10" s="665"/>
      <c r="D10" s="666"/>
      <c r="E10" s="135">
        <f>SUM(E6:E9)</f>
        <v>0</v>
      </c>
      <c r="F10" s="135">
        <f>SUM(F6:F9)</f>
        <v>0</v>
      </c>
      <c r="G10" s="339"/>
      <c r="H10" s="337"/>
      <c r="I10" s="338">
        <f>SUM(I6:I9)</f>
        <v>0</v>
      </c>
      <c r="J10" s="650"/>
      <c r="K10" s="651"/>
      <c r="L10" s="338">
        <f>SUM(L6:L9)</f>
        <v>0</v>
      </c>
      <c r="M10" s="198"/>
    </row>
    <row r="11" spans="1:13" ht="45.75" customHeight="1">
      <c r="A11" s="199"/>
      <c r="B11" s="285"/>
      <c r="C11" s="275"/>
      <c r="D11" s="275"/>
      <c r="E11" s="340" t="s">
        <v>48</v>
      </c>
      <c r="F11" s="341" t="s">
        <v>85</v>
      </c>
      <c r="G11" s="275"/>
      <c r="H11" s="275"/>
      <c r="I11" s="341" t="s">
        <v>133</v>
      </c>
      <c r="J11" s="658" t="s">
        <v>87</v>
      </c>
      <c r="K11" s="659"/>
      <c r="L11" s="342" t="s">
        <v>134</v>
      </c>
      <c r="M11" s="198"/>
    </row>
    <row r="12" spans="1:13" ht="26.25" customHeight="1">
      <c r="A12" s="336" t="s">
        <v>34</v>
      </c>
      <c r="B12" s="670"/>
      <c r="C12" s="671"/>
      <c r="D12" s="672"/>
      <c r="E12" s="85"/>
      <c r="F12" s="89"/>
      <c r="G12" s="82"/>
      <c r="H12" s="84"/>
      <c r="I12" s="338">
        <f>E12*G12*0.01</f>
        <v>0</v>
      </c>
      <c r="J12" s="650">
        <f>F12*G12*0.01</f>
        <v>0</v>
      </c>
      <c r="K12" s="651"/>
      <c r="L12" s="96">
        <f t="shared" ref="L12:L17" si="0">E12*H12*0.01</f>
        <v>0</v>
      </c>
      <c r="M12" s="198"/>
    </row>
    <row r="13" spans="1:13" ht="26.25" customHeight="1">
      <c r="A13" s="199"/>
      <c r="B13" s="670"/>
      <c r="C13" s="671"/>
      <c r="D13" s="672"/>
      <c r="E13" s="88"/>
      <c r="F13" s="89"/>
      <c r="G13" s="82"/>
      <c r="H13" s="84"/>
      <c r="I13" s="338">
        <f t="shared" ref="I13:I21" si="1">E13*G13*0.01</f>
        <v>0</v>
      </c>
      <c r="J13" s="650">
        <f t="shared" ref="J13:J21" si="2">F13*G13*0.01</f>
        <v>0</v>
      </c>
      <c r="K13" s="651"/>
      <c r="L13" s="96">
        <f t="shared" si="0"/>
        <v>0</v>
      </c>
      <c r="M13" s="198"/>
    </row>
    <row r="14" spans="1:13" ht="26.25" customHeight="1">
      <c r="A14" s="199"/>
      <c r="B14" s="670"/>
      <c r="C14" s="671"/>
      <c r="D14" s="672"/>
      <c r="E14" s="88"/>
      <c r="F14" s="89"/>
      <c r="G14" s="82"/>
      <c r="H14" s="84"/>
      <c r="I14" s="338">
        <f t="shared" si="1"/>
        <v>0</v>
      </c>
      <c r="J14" s="650">
        <f t="shared" si="2"/>
        <v>0</v>
      </c>
      <c r="K14" s="651"/>
      <c r="L14" s="96">
        <f t="shared" si="0"/>
        <v>0</v>
      </c>
      <c r="M14" s="198"/>
    </row>
    <row r="15" spans="1:13" ht="36" customHeight="1">
      <c r="A15" s="343" t="s">
        <v>82</v>
      </c>
      <c r="B15" s="662" t="s">
        <v>213</v>
      </c>
      <c r="C15" s="663"/>
      <c r="D15" s="663"/>
      <c r="E15" s="383"/>
      <c r="F15" s="384"/>
      <c r="G15" s="82"/>
      <c r="H15" s="344">
        <v>1.5</v>
      </c>
      <c r="I15" s="338">
        <f>E15*G15*0.01</f>
        <v>0</v>
      </c>
      <c r="J15" s="650">
        <f>F15*G15*0.01</f>
        <v>0</v>
      </c>
      <c r="K15" s="651"/>
      <c r="L15" s="96">
        <f t="shared" si="0"/>
        <v>0</v>
      </c>
      <c r="M15" s="198"/>
    </row>
    <row r="16" spans="1:13" ht="36" customHeight="1">
      <c r="A16" s="343"/>
      <c r="B16" s="617" t="s">
        <v>193</v>
      </c>
      <c r="C16" s="673"/>
      <c r="D16" s="674"/>
      <c r="E16" s="383"/>
      <c r="F16" s="384"/>
      <c r="G16" s="345"/>
      <c r="H16" s="345"/>
      <c r="I16" s="338">
        <f t="shared" ref="I16:I17" si="3">E16*G16*0.01</f>
        <v>0</v>
      </c>
      <c r="J16" s="650">
        <f t="shared" ref="J16:J17" si="4">F16*G16*0.01</f>
        <v>0</v>
      </c>
      <c r="K16" s="651"/>
      <c r="L16" s="96">
        <f t="shared" si="0"/>
        <v>0</v>
      </c>
      <c r="M16" s="198"/>
    </row>
    <row r="17" spans="1:18" ht="36" customHeight="1">
      <c r="A17" s="343"/>
      <c r="B17" s="617" t="s">
        <v>194</v>
      </c>
      <c r="C17" s="673"/>
      <c r="D17" s="674"/>
      <c r="E17" s="383"/>
      <c r="F17" s="384"/>
      <c r="G17" s="345"/>
      <c r="H17" s="345"/>
      <c r="I17" s="338">
        <f t="shared" si="3"/>
        <v>0</v>
      </c>
      <c r="J17" s="650">
        <f t="shared" si="4"/>
        <v>0</v>
      </c>
      <c r="K17" s="651"/>
      <c r="L17" s="96">
        <f t="shared" si="0"/>
        <v>0</v>
      </c>
      <c r="M17" s="198"/>
    </row>
    <row r="18" spans="1:18" ht="36" customHeight="1">
      <c r="A18" s="199"/>
      <c r="B18" s="660"/>
      <c r="C18" s="661"/>
      <c r="D18" s="661"/>
      <c r="E18" s="385"/>
      <c r="F18" s="384"/>
      <c r="G18" s="345"/>
      <c r="H18" s="345"/>
      <c r="I18" s="338"/>
      <c r="J18" s="650"/>
      <c r="K18" s="651"/>
      <c r="L18" s="96"/>
      <c r="M18" s="198"/>
    </row>
    <row r="19" spans="1:18" ht="31.5" customHeight="1">
      <c r="A19" s="199"/>
      <c r="B19" s="660"/>
      <c r="C19" s="661"/>
      <c r="D19" s="669"/>
      <c r="E19" s="386"/>
      <c r="F19" s="89"/>
      <c r="G19" s="346"/>
      <c r="H19" s="347"/>
      <c r="I19" s="348"/>
      <c r="J19" s="394"/>
      <c r="K19" s="395"/>
      <c r="L19" s="395"/>
      <c r="M19" s="198"/>
    </row>
    <row r="20" spans="1:18" ht="36" customHeight="1">
      <c r="A20" s="231" t="s">
        <v>197</v>
      </c>
      <c r="B20" s="655" t="s">
        <v>128</v>
      </c>
      <c r="C20" s="656"/>
      <c r="D20" s="656"/>
      <c r="E20" s="86"/>
      <c r="F20" s="89"/>
      <c r="G20" s="82"/>
      <c r="H20" s="349"/>
      <c r="I20" s="338">
        <f t="shared" si="1"/>
        <v>0</v>
      </c>
      <c r="J20" s="650">
        <f t="shared" si="2"/>
        <v>0</v>
      </c>
      <c r="K20" s="651"/>
      <c r="L20" s="162"/>
      <c r="M20" s="240"/>
    </row>
    <row r="21" spans="1:18" ht="36" customHeight="1">
      <c r="A21" s="350"/>
      <c r="B21" s="527" t="s">
        <v>66</v>
      </c>
      <c r="C21" s="528"/>
      <c r="D21" s="528"/>
      <c r="E21" s="86"/>
      <c r="F21" s="89"/>
      <c r="G21" s="83"/>
      <c r="H21" s="349"/>
      <c r="I21" s="338">
        <f t="shared" si="1"/>
        <v>0</v>
      </c>
      <c r="J21" s="650">
        <f t="shared" si="2"/>
        <v>0</v>
      </c>
      <c r="K21" s="651"/>
      <c r="L21" s="162"/>
      <c r="M21" s="198"/>
    </row>
    <row r="22" spans="1:18" ht="26.25" customHeight="1">
      <c r="A22" s="199"/>
      <c r="B22" s="664" t="s">
        <v>124</v>
      </c>
      <c r="C22" s="665"/>
      <c r="D22" s="666"/>
      <c r="E22" s="351">
        <f>SUM(E12:E21)</f>
        <v>0</v>
      </c>
      <c r="F22" s="352">
        <f>SUM(F12:F21)</f>
        <v>0</v>
      </c>
      <c r="G22" s="353"/>
      <c r="H22" s="354"/>
      <c r="I22" s="352">
        <f>SUM(I12:I21)</f>
        <v>0</v>
      </c>
      <c r="J22" s="667">
        <f>SUM(J12:J21)</f>
        <v>0</v>
      </c>
      <c r="K22" s="668"/>
      <c r="L22" s="352">
        <f>SUM(L6:L18)</f>
        <v>0</v>
      </c>
      <c r="M22" s="198"/>
    </row>
    <row r="23" spans="1:18" ht="27" customHeight="1">
      <c r="A23" s="226"/>
      <c r="B23" s="355"/>
      <c r="C23" s="356"/>
      <c r="D23" s="356"/>
      <c r="E23" s="357"/>
      <c r="F23" s="358"/>
      <c r="G23" s="359"/>
      <c r="H23" s="359"/>
      <c r="I23" s="165"/>
      <c r="J23" s="165"/>
      <c r="K23" s="165"/>
      <c r="L23" s="165"/>
      <c r="M23" s="240"/>
    </row>
    <row r="24" spans="1:18" ht="36.75" customHeight="1">
      <c r="A24" s="360" t="s">
        <v>74</v>
      </c>
      <c r="B24" s="361" t="s">
        <v>99</v>
      </c>
      <c r="C24" s="357"/>
      <c r="D24" s="357"/>
      <c r="E24" s="357"/>
      <c r="F24" s="287"/>
      <c r="G24" s="362"/>
      <c r="H24" s="362"/>
      <c r="I24" s="161"/>
      <c r="J24" s="161"/>
      <c r="K24" s="161"/>
      <c r="L24" s="161"/>
      <c r="M24" s="268"/>
      <c r="R24" s="414"/>
    </row>
    <row r="25" spans="1:18" ht="7.5" customHeight="1">
      <c r="A25" s="209"/>
      <c r="B25" s="363"/>
      <c r="C25" s="364"/>
      <c r="D25" s="364"/>
      <c r="E25" s="364"/>
      <c r="F25" s="365"/>
      <c r="G25" s="314"/>
      <c r="H25" s="314"/>
      <c r="I25" s="157"/>
      <c r="J25" s="157"/>
      <c r="K25" s="157"/>
      <c r="L25" s="157"/>
      <c r="M25" s="198"/>
    </row>
    <row r="26" spans="1:18" ht="26.25" customHeight="1">
      <c r="A26" s="209"/>
      <c r="B26" s="366" t="s">
        <v>137</v>
      </c>
      <c r="C26" s="367"/>
      <c r="D26" s="367"/>
      <c r="E26" s="367"/>
      <c r="F26" s="157"/>
      <c r="G26" s="157"/>
      <c r="H26" s="368"/>
      <c r="I26" s="87"/>
      <c r="J26" s="251" t="s">
        <v>102</v>
      </c>
      <c r="K26" s="157"/>
      <c r="L26" s="157"/>
      <c r="M26" s="198"/>
    </row>
    <row r="27" spans="1:18" ht="7.5" customHeight="1">
      <c r="A27" s="369"/>
      <c r="B27" s="157"/>
      <c r="C27" s="157"/>
      <c r="D27" s="157"/>
      <c r="E27" s="157"/>
      <c r="F27" s="157"/>
      <c r="G27" s="157"/>
      <c r="H27" s="157"/>
      <c r="I27" s="157"/>
      <c r="J27" s="157"/>
      <c r="K27" s="157"/>
      <c r="L27" s="157"/>
      <c r="M27" s="198"/>
    </row>
    <row r="28" spans="1:18" ht="26.25" customHeight="1">
      <c r="A28" s="199"/>
      <c r="B28" s="370" t="s">
        <v>129</v>
      </c>
      <c r="C28" s="371"/>
      <c r="D28" s="371"/>
      <c r="E28" s="371"/>
      <c r="F28" s="157"/>
      <c r="G28" s="372"/>
      <c r="H28" s="284"/>
      <c r="I28" s="95">
        <f>IF(OR(Seite1!E49&gt;0,Seite1!F49&gt;0),J22,0)</f>
        <v>0</v>
      </c>
      <c r="J28" s="157" t="s">
        <v>9</v>
      </c>
      <c r="K28" s="157"/>
      <c r="L28" s="157"/>
      <c r="M28" s="198"/>
    </row>
    <row r="29" spans="1:18" ht="7.5" customHeight="1">
      <c r="A29" s="199"/>
      <c r="B29" s="370"/>
      <c r="C29" s="371"/>
      <c r="D29" s="371"/>
      <c r="E29" s="371"/>
      <c r="F29" s="157"/>
      <c r="G29" s="372"/>
      <c r="H29" s="284"/>
      <c r="I29" s="373"/>
      <c r="J29" s="157"/>
      <c r="K29" s="157"/>
      <c r="L29" s="157"/>
      <c r="M29" s="198"/>
    </row>
    <row r="30" spans="1:18" ht="26.25" customHeight="1">
      <c r="A30" s="199"/>
      <c r="B30" s="389" t="s">
        <v>198</v>
      </c>
      <c r="C30" s="371"/>
      <c r="D30" s="371"/>
      <c r="E30" s="371"/>
      <c r="F30" s="374"/>
      <c r="G30" s="284"/>
      <c r="H30" s="284"/>
      <c r="I30" s="416"/>
      <c r="J30" s="157" t="s">
        <v>9</v>
      </c>
      <c r="K30" s="157"/>
      <c r="L30" s="157"/>
      <c r="M30" s="198"/>
      <c r="N30" s="415"/>
    </row>
    <row r="31" spans="1:18" ht="7.5" customHeight="1">
      <c r="A31" s="199"/>
      <c r="B31" s="370"/>
      <c r="C31" s="371"/>
      <c r="D31" s="371"/>
      <c r="E31" s="371"/>
      <c r="F31" s="374"/>
      <c r="G31" s="284"/>
      <c r="H31" s="284"/>
      <c r="I31" s="375"/>
      <c r="J31" s="157"/>
      <c r="K31" s="157"/>
      <c r="L31" s="157"/>
      <c r="M31" s="198"/>
    </row>
    <row r="32" spans="1:18" ht="22.5" customHeight="1">
      <c r="A32" s="199"/>
      <c r="B32" s="625" t="s">
        <v>100</v>
      </c>
      <c r="C32" s="626"/>
      <c r="D32" s="626"/>
      <c r="E32" s="157"/>
      <c r="F32" s="157"/>
      <c r="G32" s="157"/>
      <c r="H32" s="157"/>
      <c r="I32" s="95">
        <f>IF(OR(Seite1!E49&gt;0,Seite1!F49&gt;0),(I28+I30)*0.0204,0)</f>
        <v>0</v>
      </c>
      <c r="J32" s="157" t="s">
        <v>9</v>
      </c>
      <c r="K32" s="157"/>
      <c r="L32" s="157"/>
      <c r="M32" s="198"/>
      <c r="N32" s="415"/>
    </row>
    <row r="33" spans="1:13" ht="7.5" customHeight="1">
      <c r="A33" s="199"/>
      <c r="B33" s="163"/>
      <c r="C33" s="157"/>
      <c r="D33" s="157"/>
      <c r="E33" s="157"/>
      <c r="F33" s="157"/>
      <c r="G33" s="157"/>
      <c r="H33" s="157"/>
      <c r="I33" s="375"/>
      <c r="J33" s="157"/>
      <c r="K33" s="157"/>
      <c r="L33" s="157"/>
      <c r="M33" s="198"/>
    </row>
    <row r="34" spans="1:13" ht="26.25" customHeight="1">
      <c r="A34" s="199"/>
      <c r="B34" s="625" t="s">
        <v>101</v>
      </c>
      <c r="C34" s="626"/>
      <c r="D34" s="626"/>
      <c r="E34" s="626"/>
      <c r="F34" s="157"/>
      <c r="G34" s="157"/>
      <c r="H34" s="157"/>
      <c r="I34" s="95">
        <f>IF(OR(Seite1!E49&gt;0,Seite1!F49&gt;0),I28+I30+I32,0)</f>
        <v>0</v>
      </c>
      <c r="J34" s="157" t="s">
        <v>9</v>
      </c>
      <c r="K34" s="157"/>
      <c r="L34" s="157"/>
      <c r="M34" s="198"/>
    </row>
    <row r="35" spans="1:13" ht="7.5" customHeight="1">
      <c r="A35" s="199"/>
      <c r="B35" s="163"/>
      <c r="C35" s="157"/>
      <c r="D35" s="157"/>
      <c r="E35" s="157"/>
      <c r="F35" s="157"/>
      <c r="G35" s="157"/>
      <c r="H35" s="157"/>
      <c r="I35" s="376"/>
      <c r="J35" s="157"/>
      <c r="K35" s="157"/>
      <c r="L35" s="157"/>
      <c r="M35" s="198"/>
    </row>
    <row r="36" spans="1:13" ht="26.25" customHeight="1">
      <c r="A36" s="199"/>
      <c r="B36" s="390" t="s">
        <v>77</v>
      </c>
      <c r="C36" s="391"/>
      <c r="D36" s="391"/>
      <c r="E36" s="391"/>
      <c r="F36" s="212"/>
      <c r="G36" s="392"/>
      <c r="H36" s="157"/>
      <c r="I36" s="393">
        <f>IF(Seite1!F49=0,0,I34/(Seite1!F49*12))</f>
        <v>0</v>
      </c>
      <c r="J36" s="212" t="s">
        <v>102</v>
      </c>
      <c r="K36" s="157"/>
      <c r="L36" s="157"/>
      <c r="M36" s="198"/>
    </row>
    <row r="37" spans="1:13" ht="7.5" customHeight="1">
      <c r="A37" s="199"/>
      <c r="B37" s="163"/>
      <c r="C37" s="157"/>
      <c r="D37" s="157"/>
      <c r="E37" s="157"/>
      <c r="F37" s="157"/>
      <c r="G37" s="157"/>
      <c r="H37" s="157"/>
      <c r="I37" s="378"/>
      <c r="J37" s="157"/>
      <c r="K37" s="157"/>
      <c r="L37" s="157"/>
      <c r="M37" s="198"/>
    </row>
    <row r="38" spans="1:13" ht="26.25" customHeight="1">
      <c r="A38" s="199"/>
      <c r="B38" s="163" t="s">
        <v>138</v>
      </c>
      <c r="C38" s="157"/>
      <c r="D38" s="157"/>
      <c r="E38" s="157"/>
      <c r="F38" s="157"/>
      <c r="G38" s="157"/>
      <c r="H38" s="157"/>
      <c r="I38" s="377">
        <f>IF(OR(Seite1!F49&gt;0,Seite1!F49&gt;0),I26+I36,0)</f>
        <v>0</v>
      </c>
      <c r="J38" s="157" t="s">
        <v>102</v>
      </c>
      <c r="K38" s="157"/>
      <c r="L38" s="157"/>
      <c r="M38" s="198"/>
    </row>
    <row r="39" spans="1:13" ht="22.5" customHeight="1" thickBot="1">
      <c r="A39" s="379"/>
      <c r="B39" s="380"/>
      <c r="C39" s="381"/>
      <c r="D39" s="253"/>
      <c r="E39" s="253"/>
      <c r="F39" s="253"/>
      <c r="G39" s="566"/>
      <c r="H39" s="566"/>
      <c r="I39" s="253"/>
      <c r="J39" s="253"/>
      <c r="K39" s="253"/>
      <c r="L39" s="253"/>
      <c r="M39" s="255"/>
    </row>
    <row r="40" spans="1:13" ht="7.5" customHeight="1">
      <c r="A40" s="292"/>
      <c r="B40" s="382"/>
      <c r="C40" s="292"/>
      <c r="D40" s="165"/>
      <c r="E40" s="165"/>
      <c r="F40" s="165"/>
      <c r="G40" s="228"/>
      <c r="H40" s="228"/>
      <c r="I40" s="165"/>
      <c r="J40" s="165"/>
      <c r="K40" s="165"/>
      <c r="L40" s="165"/>
      <c r="M40" s="171"/>
    </row>
    <row r="41" spans="1:13" ht="24.75" customHeight="1"/>
    <row r="42" spans="1:13" ht="15" customHeight="1"/>
    <row r="43" spans="1:13" ht="16.5" customHeight="1"/>
    <row r="44" spans="1:13" ht="16.5" customHeight="1"/>
    <row r="45" spans="1:13" ht="16.5" customHeight="1"/>
    <row r="48" spans="1:13" ht="14.25" customHeight="1"/>
  </sheetData>
  <sheetProtection algorithmName="SHA-512" hashValue="rK4rKFpqoNMK1TZVdzAGXPngRnkYRJW+6JEmoI8jz2zQJfMiSi+Eyp9O9gHbU4XpWkO6wnpP8skkddVMTNBxWg==" saltValue="QI2GRt7COeCeBw/hH7VAVg==" spinCount="100000" sheet="1" selectLockedCells="1"/>
  <customSheetViews>
    <customSheetView guid="{B9EB359A-ABB4-4EA4-9EEE-3079241B1178}" showGridLines="0" printArea="1" hiddenRows="1" hiddenColumns="1" showRuler="0" topLeftCell="B1">
      <selection activeCell="F8" sqref="F8"/>
      <pageMargins left="0.59055118110236227" right="0.51181102362204722" top="0.59055118110236227" bottom="0.78740157480314965" header="0.51181102362204722" footer="0.51181102362204722"/>
      <pageSetup paperSize="9" scale="81" orientation="portrait" r:id="rId1"/>
      <headerFooter alignWithMargins="0"/>
    </customSheetView>
  </customSheetViews>
  <mergeCells count="39">
    <mergeCell ref="J16:K16"/>
    <mergeCell ref="J17:K17"/>
    <mergeCell ref="B16:D16"/>
    <mergeCell ref="B17:D17"/>
    <mergeCell ref="B14:D14"/>
    <mergeCell ref="B10:D10"/>
    <mergeCell ref="J14:K14"/>
    <mergeCell ref="B12:D12"/>
    <mergeCell ref="B13:D13"/>
    <mergeCell ref="J10:K10"/>
    <mergeCell ref="J12:K12"/>
    <mergeCell ref="J13:K13"/>
    <mergeCell ref="G39:H39"/>
    <mergeCell ref="J21:K21"/>
    <mergeCell ref="B21:D21"/>
    <mergeCell ref="J8:K8"/>
    <mergeCell ref="J20:K20"/>
    <mergeCell ref="J11:K11"/>
    <mergeCell ref="B18:D18"/>
    <mergeCell ref="B34:E34"/>
    <mergeCell ref="B15:D15"/>
    <mergeCell ref="B32:D32"/>
    <mergeCell ref="B22:D22"/>
    <mergeCell ref="J22:K22"/>
    <mergeCell ref="B20:D20"/>
    <mergeCell ref="J15:K15"/>
    <mergeCell ref="J18:K18"/>
    <mergeCell ref="B19:D19"/>
    <mergeCell ref="B2:G2"/>
    <mergeCell ref="J5:K5"/>
    <mergeCell ref="B4:D4"/>
    <mergeCell ref="B7:D7"/>
    <mergeCell ref="J9:K9"/>
    <mergeCell ref="G4:L4"/>
    <mergeCell ref="B8:D8"/>
    <mergeCell ref="B9:D9"/>
    <mergeCell ref="J7:K7"/>
    <mergeCell ref="J6:K6"/>
    <mergeCell ref="B6:D6"/>
  </mergeCells>
  <phoneticPr fontId="3" type="noConversion"/>
  <pageMargins left="0.59055118110236227" right="0.51181102362204722" top="0.59055118110236227" bottom="0.51181102362204722" header="0.51181102362204722" footer="0.51181102362204722"/>
  <pageSetup paperSize="9" scale="78" orientation="portrait" r:id="rId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AB83"/>
  <sheetViews>
    <sheetView showGridLines="0" topLeftCell="B1" zoomScaleNormal="100" zoomScalePageLayoutView="50" workbookViewId="0">
      <selection activeCell="L17" sqref="L17"/>
    </sheetView>
  </sheetViews>
  <sheetFormatPr baseColWidth="10" defaultRowHeight="13.2"/>
  <cols>
    <col min="1" max="1" width="1" customWidth="1"/>
    <col min="2" max="2" width="3.33203125" customWidth="1"/>
    <col min="3" max="3" width="5.109375" customWidth="1"/>
    <col min="4" max="4" width="4.44140625" customWidth="1"/>
    <col min="5" max="5" width="7.33203125" customWidth="1"/>
    <col min="6" max="6" width="6.88671875" customWidth="1"/>
    <col min="7" max="7" width="8" customWidth="1"/>
    <col min="8" max="8" width="12.88671875" customWidth="1"/>
    <col min="9" max="9" width="4.109375" customWidth="1"/>
    <col min="10" max="10" width="3.109375" customWidth="1"/>
    <col min="11" max="11" width="7.5546875" customWidth="1"/>
    <col min="12" max="12" width="14.33203125" customWidth="1"/>
    <col min="13" max="13" width="25.109375" customWidth="1"/>
    <col min="14" max="14" width="13.6640625" customWidth="1"/>
  </cols>
  <sheetData>
    <row r="1" spans="2:14" ht="27.75" customHeight="1">
      <c r="B1" s="73" t="s">
        <v>142</v>
      </c>
      <c r="C1" s="74" t="s">
        <v>69</v>
      </c>
      <c r="D1" s="75"/>
      <c r="E1" s="75"/>
      <c r="F1" s="75"/>
      <c r="G1" s="76"/>
      <c r="H1" s="77"/>
      <c r="I1" s="77"/>
      <c r="J1" s="76"/>
      <c r="K1" s="76"/>
      <c r="L1" s="76"/>
      <c r="M1" s="76"/>
      <c r="N1" s="78"/>
    </row>
    <row r="2" spans="2:14" ht="39" customHeight="1">
      <c r="B2" s="34"/>
      <c r="C2" s="149" t="s">
        <v>262</v>
      </c>
      <c r="D2" s="696" t="s">
        <v>209</v>
      </c>
      <c r="E2" s="696"/>
      <c r="F2" s="696"/>
      <c r="G2" s="696"/>
      <c r="H2" s="696"/>
      <c r="I2" s="696"/>
      <c r="J2" s="696"/>
      <c r="K2" s="696"/>
      <c r="L2" s="696"/>
      <c r="M2" s="696"/>
      <c r="N2" s="697"/>
    </row>
    <row r="3" spans="2:14" ht="39.75" customHeight="1">
      <c r="B3" s="34"/>
      <c r="C3" s="149" t="s">
        <v>263</v>
      </c>
      <c r="D3" s="717" t="s">
        <v>157</v>
      </c>
      <c r="E3" s="717"/>
      <c r="F3" s="717"/>
      <c r="G3" s="717"/>
      <c r="H3" s="717"/>
      <c r="I3" s="717"/>
      <c r="J3" s="717"/>
      <c r="K3" s="717"/>
      <c r="L3" s="717"/>
      <c r="M3" s="717"/>
      <c r="N3" s="718"/>
    </row>
    <row r="4" spans="2:14" ht="27" customHeight="1">
      <c r="B4" s="34"/>
      <c r="C4" s="149" t="s">
        <v>264</v>
      </c>
      <c r="D4" s="694" t="s">
        <v>141</v>
      </c>
      <c r="E4" s="694"/>
      <c r="F4" s="694"/>
      <c r="G4" s="694"/>
      <c r="H4" s="694"/>
      <c r="I4" s="694"/>
      <c r="J4" s="694"/>
      <c r="K4" s="694"/>
      <c r="L4" s="694"/>
      <c r="M4" s="694"/>
      <c r="N4" s="695"/>
    </row>
    <row r="5" spans="2:14">
      <c r="B5" s="34"/>
      <c r="C5" s="16"/>
      <c r="D5" s="72" t="s">
        <v>70</v>
      </c>
      <c r="E5" s="3" t="s">
        <v>71</v>
      </c>
      <c r="F5" s="3"/>
      <c r="G5" s="58"/>
      <c r="H5" s="14"/>
      <c r="I5" s="14"/>
      <c r="J5" s="58"/>
      <c r="K5" s="58"/>
      <c r="L5" s="3"/>
      <c r="M5" s="3"/>
      <c r="N5" s="35"/>
    </row>
    <row r="6" spans="2:14">
      <c r="B6" s="34"/>
      <c r="C6" s="4"/>
      <c r="D6" s="31" t="s">
        <v>70</v>
      </c>
      <c r="E6" s="3" t="s">
        <v>72</v>
      </c>
      <c r="F6" s="3"/>
      <c r="G6" s="6"/>
      <c r="H6" s="6"/>
      <c r="I6" s="6"/>
      <c r="J6" s="3"/>
      <c r="K6" s="3"/>
      <c r="L6" s="3"/>
      <c r="M6" s="3"/>
      <c r="N6" s="35"/>
    </row>
    <row r="7" spans="2:14" ht="12.75" customHeight="1">
      <c r="B7" s="34"/>
      <c r="C7" s="4"/>
      <c r="D7" s="31" t="s">
        <v>70</v>
      </c>
      <c r="E7" s="3" t="s">
        <v>73</v>
      </c>
      <c r="F7" s="3"/>
      <c r="G7" s="3"/>
      <c r="H7" s="3"/>
      <c r="I7" s="3"/>
      <c r="J7" s="3"/>
      <c r="K7" s="3"/>
      <c r="L7" s="3"/>
      <c r="M7" s="3"/>
      <c r="N7" s="35"/>
    </row>
    <row r="8" spans="2:14" ht="45.75" customHeight="1">
      <c r="B8" s="61"/>
      <c r="C8" s="497" t="s">
        <v>265</v>
      </c>
      <c r="D8" s="719" t="s">
        <v>158</v>
      </c>
      <c r="E8" s="719"/>
      <c r="F8" s="719"/>
      <c r="G8" s="719"/>
      <c r="H8" s="719"/>
      <c r="I8" s="719"/>
      <c r="J8" s="719"/>
      <c r="K8" s="719"/>
      <c r="L8" s="719"/>
      <c r="M8" s="719"/>
      <c r="N8" s="720"/>
    </row>
    <row r="9" spans="2:14" ht="20.25" customHeight="1">
      <c r="B9" s="62" t="s">
        <v>169</v>
      </c>
      <c r="C9" s="59" t="s">
        <v>168</v>
      </c>
      <c r="D9" s="148"/>
      <c r="E9" s="148"/>
      <c r="F9" s="59"/>
      <c r="G9" s="148"/>
      <c r="H9" s="148"/>
      <c r="I9" s="148"/>
      <c r="J9" s="148"/>
      <c r="K9" s="148"/>
      <c r="L9" s="148"/>
      <c r="M9" s="148"/>
      <c r="N9" s="28"/>
    </row>
    <row r="10" spans="2:14" ht="78" customHeight="1">
      <c r="B10" s="62"/>
      <c r="C10" s="679" t="s">
        <v>170</v>
      </c>
      <c r="D10" s="680"/>
      <c r="E10" s="680"/>
      <c r="F10" s="680"/>
      <c r="G10" s="680"/>
      <c r="H10" s="680"/>
      <c r="I10" s="680"/>
      <c r="J10" s="680"/>
      <c r="K10" s="680"/>
      <c r="L10" s="680"/>
      <c r="M10" s="680"/>
      <c r="N10" s="681"/>
    </row>
    <row r="11" spans="2:14" ht="20.25" customHeight="1">
      <c r="B11" s="62" t="s">
        <v>267</v>
      </c>
      <c r="C11" s="59" t="s">
        <v>75</v>
      </c>
      <c r="D11" s="51"/>
      <c r="E11" s="51"/>
      <c r="F11" s="51"/>
      <c r="G11" s="51"/>
      <c r="H11" s="51"/>
      <c r="I11" s="51"/>
      <c r="J11" s="51"/>
      <c r="K11" s="51"/>
      <c r="L11" s="51"/>
      <c r="M11" s="51"/>
      <c r="N11" s="29"/>
    </row>
    <row r="12" spans="2:14" ht="20.25" customHeight="1">
      <c r="B12" s="62"/>
      <c r="C12" s="418" t="s">
        <v>268</v>
      </c>
      <c r="D12" s="417" t="s">
        <v>208</v>
      </c>
      <c r="E12" s="417"/>
      <c r="F12" s="417"/>
      <c r="G12" s="417"/>
      <c r="H12" s="417"/>
      <c r="I12" s="417"/>
      <c r="J12" s="417"/>
      <c r="K12" s="417"/>
      <c r="L12" s="417"/>
      <c r="M12" s="417"/>
      <c r="N12" s="35"/>
    </row>
    <row r="13" spans="2:14" ht="39" customHeight="1">
      <c r="B13" s="62"/>
      <c r="C13" s="419"/>
      <c r="D13" s="692" t="s">
        <v>275</v>
      </c>
      <c r="E13" s="692"/>
      <c r="F13" s="692"/>
      <c r="G13" s="692"/>
      <c r="H13" s="692"/>
      <c r="I13" s="692"/>
      <c r="J13" s="692"/>
      <c r="K13" s="692"/>
      <c r="L13" s="692"/>
      <c r="M13" s="692"/>
      <c r="N13" s="693"/>
    </row>
    <row r="14" spans="2:14" ht="26.25" customHeight="1">
      <c r="B14" s="34"/>
      <c r="C14" s="149" t="s">
        <v>269</v>
      </c>
      <c r="D14" s="694" t="s">
        <v>131</v>
      </c>
      <c r="E14" s="694"/>
      <c r="F14" s="694"/>
      <c r="G14" s="694"/>
      <c r="H14" s="694"/>
      <c r="I14" s="694"/>
      <c r="J14" s="694"/>
      <c r="K14" s="694"/>
      <c r="L14" s="694"/>
      <c r="M14" s="694"/>
      <c r="N14" s="695"/>
    </row>
    <row r="15" spans="2:14" s="92" customFormat="1" ht="13.5" customHeight="1">
      <c r="B15" s="91"/>
      <c r="C15" s="150" t="s">
        <v>270</v>
      </c>
      <c r="D15" s="713" t="s">
        <v>159</v>
      </c>
      <c r="E15" s="713"/>
      <c r="F15" s="713"/>
      <c r="G15" s="713"/>
      <c r="H15" s="713"/>
      <c r="I15" s="713"/>
      <c r="J15" s="713"/>
      <c r="K15" s="713"/>
      <c r="L15" s="713"/>
      <c r="M15" s="713"/>
      <c r="N15" s="714"/>
    </row>
    <row r="16" spans="2:14" ht="24" customHeight="1">
      <c r="B16" s="34"/>
      <c r="C16" s="46"/>
      <c r="D16" s="715" t="s">
        <v>76</v>
      </c>
      <c r="E16" s="715"/>
      <c r="F16" s="715"/>
      <c r="G16" s="715"/>
      <c r="H16" s="715"/>
      <c r="I16" s="715"/>
      <c r="J16" s="715"/>
      <c r="K16" s="715"/>
      <c r="L16" s="715"/>
      <c r="M16" s="715"/>
      <c r="N16" s="716"/>
    </row>
    <row r="17" spans="1:28" ht="12.75" customHeight="1">
      <c r="B17" s="34"/>
      <c r="C17" s="154" t="s">
        <v>271</v>
      </c>
      <c r="D17" s="498" t="s">
        <v>199</v>
      </c>
      <c r="E17" s="499"/>
      <c r="F17" s="499"/>
      <c r="G17" s="499"/>
      <c r="H17" s="499"/>
      <c r="I17" s="499"/>
      <c r="J17" s="499"/>
      <c r="K17" s="499"/>
      <c r="L17" s="397"/>
      <c r="M17" s="500" t="s">
        <v>200</v>
      </c>
      <c r="N17" s="501"/>
    </row>
    <row r="18" spans="1:28">
      <c r="B18" s="34"/>
      <c r="C18" s="154"/>
      <c r="D18" s="484" t="s">
        <v>201</v>
      </c>
      <c r="E18" s="485"/>
      <c r="F18" s="485"/>
      <c r="G18" s="485"/>
      <c r="H18" s="485"/>
      <c r="I18" s="485"/>
      <c r="J18" s="485"/>
      <c r="K18" s="485"/>
      <c r="L18" s="387"/>
      <c r="M18" s="387"/>
      <c r="N18" s="35"/>
    </row>
    <row r="19" spans="1:28" ht="15" customHeight="1">
      <c r="B19" s="34"/>
      <c r="C19" s="154" t="s">
        <v>272</v>
      </c>
      <c r="D19" s="691" t="s">
        <v>202</v>
      </c>
      <c r="E19" s="691"/>
      <c r="F19" s="691"/>
      <c r="G19" s="691"/>
      <c r="H19" s="691"/>
      <c r="I19" s="691"/>
      <c r="J19" s="691"/>
      <c r="K19" s="691"/>
      <c r="L19" s="691"/>
      <c r="M19" s="397"/>
      <c r="N19" s="35"/>
    </row>
    <row r="20" spans="1:28">
      <c r="B20" s="34"/>
      <c r="C20" s="154"/>
      <c r="D20" s="691" t="s">
        <v>274</v>
      </c>
      <c r="E20" s="691"/>
      <c r="F20" s="691"/>
      <c r="G20" s="691"/>
      <c r="H20" s="691"/>
      <c r="I20" s="691"/>
      <c r="J20" s="691"/>
      <c r="K20" s="691"/>
      <c r="L20" s="691"/>
      <c r="M20" s="691"/>
      <c r="N20" s="712"/>
    </row>
    <row r="21" spans="1:28" ht="6.75" customHeight="1">
      <c r="B21" s="34"/>
      <c r="C21" s="32"/>
      <c r="D21" s="27"/>
      <c r="E21" s="27"/>
      <c r="F21" s="27"/>
      <c r="G21" s="57"/>
      <c r="H21" s="13"/>
      <c r="I21" s="60"/>
      <c r="J21" s="60"/>
      <c r="K21" s="57"/>
      <c r="L21" s="9"/>
      <c r="M21" s="9"/>
      <c r="N21" s="35"/>
    </row>
    <row r="22" spans="1:28" ht="12.75" customHeight="1">
      <c r="B22" s="34"/>
      <c r="C22" s="682"/>
      <c r="D22" s="683"/>
      <c r="E22" s="683"/>
      <c r="F22" s="683"/>
      <c r="G22" s="683"/>
      <c r="H22" s="683"/>
      <c r="I22" s="683"/>
      <c r="J22" s="683"/>
      <c r="K22" s="683"/>
      <c r="L22" s="683"/>
      <c r="M22" s="684"/>
      <c r="N22" s="35"/>
      <c r="Q22" s="698"/>
      <c r="R22" s="698"/>
      <c r="S22" s="698"/>
      <c r="T22" s="698"/>
      <c r="U22" s="698"/>
      <c r="V22" s="698"/>
      <c r="W22" s="698"/>
      <c r="X22" s="698"/>
      <c r="Y22" s="698"/>
      <c r="Z22" s="698"/>
      <c r="AA22" s="698"/>
      <c r="AB22" s="698"/>
    </row>
    <row r="23" spans="1:28">
      <c r="B23" s="34"/>
      <c r="C23" s="685"/>
      <c r="D23" s="686"/>
      <c r="E23" s="686"/>
      <c r="F23" s="686"/>
      <c r="G23" s="686"/>
      <c r="H23" s="686"/>
      <c r="I23" s="686"/>
      <c r="J23" s="686"/>
      <c r="K23" s="686"/>
      <c r="L23" s="686"/>
      <c r="M23" s="687"/>
      <c r="N23" s="35"/>
    </row>
    <row r="24" spans="1:28">
      <c r="B24" s="34"/>
      <c r="C24" s="685"/>
      <c r="D24" s="686"/>
      <c r="E24" s="686"/>
      <c r="F24" s="686"/>
      <c r="G24" s="686"/>
      <c r="H24" s="686"/>
      <c r="I24" s="686"/>
      <c r="J24" s="686"/>
      <c r="K24" s="686"/>
      <c r="L24" s="686"/>
      <c r="M24" s="687"/>
      <c r="N24" s="35"/>
    </row>
    <row r="25" spans="1:28" ht="13.8">
      <c r="B25" s="61"/>
      <c r="C25" s="688"/>
      <c r="D25" s="689"/>
      <c r="E25" s="689"/>
      <c r="F25" s="689"/>
      <c r="G25" s="689"/>
      <c r="H25" s="689"/>
      <c r="I25" s="689"/>
      <c r="J25" s="689"/>
      <c r="K25" s="689"/>
      <c r="L25" s="689"/>
      <c r="M25" s="690"/>
      <c r="N25" s="35"/>
    </row>
    <row r="26" spans="1:28" ht="22.5" customHeight="1" thickBot="1">
      <c r="B26" s="34"/>
      <c r="C26" s="3"/>
      <c r="D26" s="3"/>
      <c r="E26" s="3"/>
      <c r="F26" s="3"/>
      <c r="G26" s="3"/>
      <c r="H26" s="3"/>
      <c r="I26" s="3"/>
      <c r="J26" s="3"/>
      <c r="K26" s="3"/>
      <c r="L26" s="3"/>
      <c r="M26" s="3"/>
      <c r="N26" s="35"/>
    </row>
    <row r="27" spans="1:28" ht="2.25" hidden="1" customHeight="1" thickBot="1">
      <c r="B27" s="34"/>
      <c r="C27" s="3"/>
      <c r="D27" s="3"/>
      <c r="E27" s="3"/>
      <c r="F27" s="3"/>
      <c r="G27" s="3"/>
      <c r="H27" s="3"/>
      <c r="I27" s="3"/>
      <c r="J27" s="3"/>
      <c r="K27" s="3"/>
      <c r="L27" s="3"/>
      <c r="M27" s="3"/>
      <c r="N27" s="35"/>
    </row>
    <row r="28" spans="1:28" ht="10.5" customHeight="1">
      <c r="A28" s="50"/>
      <c r="B28" s="26"/>
      <c r="C28" s="118"/>
      <c r="D28" s="119"/>
      <c r="E28" s="118"/>
      <c r="F28" s="54"/>
      <c r="G28" s="54"/>
      <c r="H28" s="54"/>
      <c r="I28" s="120"/>
      <c r="J28" s="120"/>
      <c r="K28" s="54"/>
      <c r="L28" s="54"/>
      <c r="M28" s="54"/>
      <c r="N28" s="55"/>
      <c r="O28" s="50"/>
      <c r="P28" s="50"/>
      <c r="Q28" s="50"/>
      <c r="R28" s="50"/>
    </row>
    <row r="29" spans="1:28" ht="20.25" customHeight="1">
      <c r="A29" s="50"/>
      <c r="B29" s="34"/>
      <c r="C29" s="702" t="s">
        <v>79</v>
      </c>
      <c r="D29" s="702"/>
      <c r="E29" s="702"/>
      <c r="F29" s="702"/>
      <c r="G29" s="702"/>
      <c r="H29" s="702"/>
      <c r="I29" s="702"/>
      <c r="J29" s="702"/>
      <c r="K29" s="49"/>
      <c r="L29" s="72"/>
      <c r="M29" s="3"/>
      <c r="N29" s="35"/>
      <c r="O29" s="50"/>
      <c r="P29" s="138"/>
      <c r="Q29" s="139"/>
      <c r="R29" s="139"/>
      <c r="S29" s="140"/>
      <c r="T29" s="140"/>
      <c r="U29" s="140"/>
      <c r="V29" s="140"/>
      <c r="W29" s="140"/>
      <c r="X29" s="140"/>
      <c r="Y29" s="140"/>
      <c r="Z29" s="140"/>
      <c r="AA29" s="140"/>
    </row>
    <row r="30" spans="1:28" ht="16.5" customHeight="1">
      <c r="A30" s="50"/>
      <c r="B30" s="34"/>
      <c r="C30" s="6"/>
      <c r="D30" s="99"/>
      <c r="E30" s="711"/>
      <c r="F30" s="711"/>
      <c r="G30" s="711"/>
      <c r="H30" s="711"/>
      <c r="I30" s="711"/>
      <c r="J30" s="711"/>
      <c r="K30" s="711"/>
      <c r="L30" s="98"/>
      <c r="M30" s="3"/>
      <c r="N30" s="35"/>
      <c r="O30" s="50"/>
      <c r="P30" s="50"/>
      <c r="Q30" s="50"/>
      <c r="R30" s="50"/>
    </row>
    <row r="31" spans="1:28" ht="28.5" customHeight="1">
      <c r="A31" s="50"/>
      <c r="B31" s="34"/>
      <c r="C31" s="6"/>
      <c r="D31" s="709" t="s">
        <v>156</v>
      </c>
      <c r="E31" s="709"/>
      <c r="F31" s="709"/>
      <c r="G31" s="709"/>
      <c r="H31" s="709"/>
      <c r="I31" s="709"/>
      <c r="J31" s="709"/>
      <c r="K31" s="709"/>
      <c r="L31" s="709"/>
      <c r="M31" s="709"/>
      <c r="N31" s="100"/>
      <c r="O31" s="50"/>
      <c r="P31" s="50"/>
      <c r="Q31" s="50"/>
      <c r="R31" s="50"/>
    </row>
    <row r="32" spans="1:28" ht="7.5" customHeight="1">
      <c r="A32" s="50"/>
      <c r="B32" s="34"/>
      <c r="C32" s="3"/>
      <c r="D32" s="122"/>
      <c r="E32" s="122"/>
      <c r="F32" s="122"/>
      <c r="G32" s="122"/>
      <c r="H32" s="122"/>
      <c r="I32" s="122"/>
      <c r="J32" s="122"/>
      <c r="K32" s="122"/>
      <c r="L32" s="122"/>
      <c r="M32" s="122"/>
      <c r="N32" s="123"/>
      <c r="O32" s="50"/>
      <c r="P32" s="50"/>
      <c r="Q32" s="50"/>
      <c r="R32" s="50"/>
    </row>
    <row r="33" spans="1:18" ht="39.75" customHeight="1">
      <c r="A33" s="50"/>
      <c r="B33" s="34"/>
      <c r="C33" s="3"/>
      <c r="D33" s="710" t="s">
        <v>160</v>
      </c>
      <c r="E33" s="710"/>
      <c r="F33" s="710"/>
      <c r="G33" s="710"/>
      <c r="H33" s="710"/>
      <c r="I33" s="710"/>
      <c r="J33" s="710"/>
      <c r="K33" s="710"/>
      <c r="L33" s="710"/>
      <c r="M33" s="710"/>
      <c r="N33" s="35"/>
      <c r="O33" s="50"/>
      <c r="P33" s="50"/>
      <c r="Q33" s="50"/>
      <c r="R33" s="50"/>
    </row>
    <row r="34" spans="1:18" ht="21.75" customHeight="1">
      <c r="A34" s="50"/>
      <c r="B34" s="34"/>
      <c r="C34" s="3"/>
      <c r="D34" s="122" t="s">
        <v>122</v>
      </c>
      <c r="E34" s="122"/>
      <c r="F34" s="122"/>
      <c r="G34" s="122"/>
      <c r="H34" s="122"/>
      <c r="I34" s="122"/>
      <c r="J34" s="3"/>
      <c r="K34" s="3"/>
      <c r="L34" s="3"/>
      <c r="M34" s="3"/>
      <c r="N34" s="35"/>
      <c r="O34" s="50"/>
      <c r="P34" s="50"/>
      <c r="Q34" s="50"/>
      <c r="R34" s="50"/>
    </row>
    <row r="35" spans="1:18" ht="21.75" customHeight="1">
      <c r="A35" s="50"/>
      <c r="B35" s="34"/>
      <c r="C35" s="3"/>
      <c r="D35" s="122" t="s">
        <v>273</v>
      </c>
      <c r="E35" s="122"/>
      <c r="F35" s="122"/>
      <c r="G35" s="122"/>
      <c r="H35" s="122"/>
      <c r="I35" s="122"/>
      <c r="J35" s="3"/>
      <c r="K35" s="3"/>
      <c r="L35" s="3"/>
      <c r="M35" s="3"/>
      <c r="N35" s="35"/>
      <c r="O35" s="50"/>
      <c r="P35" s="50"/>
      <c r="Q35" s="50"/>
      <c r="R35" s="50"/>
    </row>
    <row r="36" spans="1:18" ht="16.5" customHeight="1">
      <c r="A36" s="50"/>
      <c r="B36" s="34"/>
      <c r="C36" s="3"/>
      <c r="D36" s="3"/>
      <c r="E36" s="3"/>
      <c r="F36" s="3"/>
      <c r="G36" s="3"/>
      <c r="H36" s="3"/>
      <c r="I36" s="3"/>
      <c r="J36" s="3"/>
      <c r="K36" s="3"/>
      <c r="L36" s="3"/>
      <c r="M36" s="706"/>
      <c r="N36" s="707"/>
      <c r="O36" s="50"/>
      <c r="P36" s="50"/>
      <c r="Q36" s="50"/>
      <c r="R36" s="50"/>
    </row>
    <row r="37" spans="1:18" ht="15" customHeight="1">
      <c r="A37" s="50"/>
      <c r="B37" s="34"/>
      <c r="C37" s="144" t="s">
        <v>161</v>
      </c>
      <c r="D37" s="53"/>
      <c r="E37" s="53"/>
      <c r="F37" s="53"/>
      <c r="G37" s="53"/>
      <c r="H37" s="122"/>
      <c r="I37" s="14"/>
      <c r="J37" s="6"/>
      <c r="K37" s="6"/>
      <c r="L37" s="6"/>
      <c r="M37" s="6"/>
      <c r="N37" s="63"/>
      <c r="O37" s="50"/>
      <c r="P37" s="50"/>
      <c r="Q37" s="50"/>
      <c r="R37" s="50"/>
    </row>
    <row r="38" spans="1:18" ht="15" customHeight="1">
      <c r="A38" s="50"/>
      <c r="B38" s="34"/>
      <c r="C38" s="12" t="s">
        <v>162</v>
      </c>
      <c r="D38" s="12"/>
      <c r="E38" s="12"/>
      <c r="F38" s="12"/>
      <c r="G38" s="12"/>
      <c r="H38" s="14"/>
      <c r="I38" s="14"/>
      <c r="J38" s="14"/>
      <c r="K38" s="14"/>
      <c r="L38" s="14"/>
      <c r="M38" s="14"/>
      <c r="N38" s="63"/>
      <c r="O38" s="50"/>
      <c r="P38" s="50"/>
      <c r="Q38" s="50"/>
      <c r="R38" s="50"/>
    </row>
    <row r="39" spans="1:18" ht="15" customHeight="1">
      <c r="A39" s="50"/>
      <c r="B39" s="34"/>
      <c r="C39" s="12" t="s">
        <v>163</v>
      </c>
      <c r="D39" s="12"/>
      <c r="E39" s="12"/>
      <c r="F39" s="12"/>
      <c r="G39" s="12"/>
      <c r="H39" s="14"/>
      <c r="I39" s="14"/>
      <c r="J39" s="14"/>
      <c r="K39" s="14"/>
      <c r="L39" s="14"/>
      <c r="M39" s="14"/>
      <c r="N39" s="63"/>
      <c r="O39" s="50"/>
      <c r="P39" s="50"/>
      <c r="Q39" s="50"/>
      <c r="R39" s="50"/>
    </row>
    <row r="40" spans="1:18" ht="15" customHeight="1">
      <c r="A40" s="50"/>
      <c r="B40" s="34"/>
      <c r="C40" s="12" t="s">
        <v>266</v>
      </c>
      <c r="D40" s="12"/>
      <c r="E40" s="12"/>
      <c r="F40" s="12"/>
      <c r="G40" s="12"/>
      <c r="H40" s="14"/>
      <c r="I40" s="14"/>
      <c r="J40" s="14"/>
      <c r="K40" s="14"/>
      <c r="L40" s="14"/>
      <c r="M40" s="14"/>
      <c r="N40" s="63"/>
      <c r="O40" s="50"/>
      <c r="P40" s="50"/>
      <c r="Q40" s="50"/>
      <c r="R40" s="50"/>
    </row>
    <row r="41" spans="1:18" ht="15" customHeight="1">
      <c r="A41" s="50"/>
      <c r="B41" s="34"/>
      <c r="C41" s="12" t="s">
        <v>165</v>
      </c>
      <c r="D41" s="12"/>
      <c r="E41" s="12"/>
      <c r="F41" s="12"/>
      <c r="G41" s="12"/>
      <c r="H41" s="14"/>
      <c r="I41" s="14"/>
      <c r="J41" s="14"/>
      <c r="K41" s="14"/>
      <c r="L41" s="14"/>
      <c r="M41" s="14"/>
      <c r="N41" s="63"/>
      <c r="O41" s="50"/>
      <c r="P41" s="50"/>
      <c r="Q41" s="50"/>
      <c r="R41" s="50"/>
    </row>
    <row r="42" spans="1:18" ht="15" customHeight="1">
      <c r="A42" s="50"/>
      <c r="B42" s="34"/>
      <c r="C42" s="12" t="s">
        <v>164</v>
      </c>
      <c r="D42" s="12"/>
      <c r="E42" s="12"/>
      <c r="F42" s="12"/>
      <c r="G42" s="12"/>
      <c r="H42" s="14"/>
      <c r="I42" s="14"/>
      <c r="J42" s="14"/>
      <c r="K42" s="14"/>
      <c r="L42" s="14"/>
      <c r="M42" s="14"/>
      <c r="N42" s="63"/>
      <c r="O42" s="50"/>
      <c r="P42" s="50"/>
      <c r="Q42" s="50"/>
      <c r="R42" s="50"/>
    </row>
    <row r="43" spans="1:18" ht="31.5" customHeight="1">
      <c r="A43" s="2"/>
      <c r="B43" s="34"/>
      <c r="C43" s="708" t="s">
        <v>80</v>
      </c>
      <c r="D43" s="708"/>
      <c r="E43" s="708"/>
      <c r="F43" s="708"/>
      <c r="G43" s="3"/>
      <c r="H43" s="3"/>
      <c r="I43" s="3"/>
      <c r="J43" s="3"/>
      <c r="K43" s="3"/>
      <c r="L43" s="3"/>
      <c r="M43" s="3"/>
      <c r="N43" s="35"/>
      <c r="O43" s="2"/>
      <c r="P43" s="50"/>
      <c r="Q43" s="50"/>
      <c r="R43" s="50"/>
    </row>
    <row r="44" spans="1:18" ht="21" customHeight="1">
      <c r="A44" s="50"/>
      <c r="B44" s="703"/>
      <c r="C44" s="704"/>
      <c r="D44" s="704"/>
      <c r="E44" s="704"/>
      <c r="F44" s="704"/>
      <c r="G44" s="704"/>
      <c r="H44" s="704"/>
      <c r="I44" s="704"/>
      <c r="J44" s="704"/>
      <c r="K44" s="704"/>
      <c r="L44" s="704"/>
      <c r="M44" s="704"/>
      <c r="N44" s="705"/>
      <c r="O44" s="50"/>
      <c r="P44" s="50"/>
      <c r="Q44" s="50"/>
      <c r="R44" s="50"/>
    </row>
    <row r="45" spans="1:18" ht="21" customHeight="1">
      <c r="A45" s="50"/>
      <c r="B45" s="699"/>
      <c r="C45" s="700"/>
      <c r="D45" s="700"/>
      <c r="E45" s="700"/>
      <c r="F45" s="700"/>
      <c r="G45" s="700"/>
      <c r="H45" s="700"/>
      <c r="I45" s="700"/>
      <c r="J45" s="700"/>
      <c r="K45" s="700"/>
      <c r="L45" s="700"/>
      <c r="M45" s="700"/>
      <c r="N45" s="701"/>
      <c r="O45" s="50"/>
      <c r="P45" s="50"/>
      <c r="Q45" s="143"/>
      <c r="R45" s="50"/>
    </row>
    <row r="46" spans="1:18" ht="21" customHeight="1">
      <c r="A46" s="50"/>
      <c r="B46" s="68"/>
      <c r="C46" s="7"/>
      <c r="D46" s="47"/>
      <c r="E46" s="47"/>
      <c r="F46" s="47"/>
      <c r="G46" s="47"/>
      <c r="H46" s="47"/>
      <c r="I46" s="47"/>
      <c r="J46" s="47"/>
      <c r="K46" s="47"/>
      <c r="L46" s="47"/>
      <c r="M46" s="47"/>
      <c r="N46" s="101"/>
      <c r="O46" s="50"/>
      <c r="P46" s="50"/>
      <c r="Q46" s="143"/>
      <c r="R46" s="50"/>
    </row>
    <row r="47" spans="1:18" ht="21" customHeight="1">
      <c r="A47" s="50"/>
      <c r="B47" s="48"/>
      <c r="C47" s="9"/>
      <c r="D47" s="102"/>
      <c r="E47" s="678"/>
      <c r="F47" s="678"/>
      <c r="G47" s="678"/>
      <c r="H47" s="19"/>
      <c r="I47" s="103"/>
      <c r="J47" s="103"/>
      <c r="K47" s="9"/>
      <c r="L47" s="9"/>
      <c r="M47" s="9"/>
      <c r="N47" s="28"/>
      <c r="O47" s="50"/>
      <c r="P47" s="50"/>
      <c r="Q47" s="50"/>
      <c r="R47" s="50"/>
    </row>
    <row r="48" spans="1:18" ht="21" customHeight="1">
      <c r="A48" s="50"/>
      <c r="B48" s="34"/>
      <c r="C48" s="3"/>
      <c r="D48" s="104" t="s">
        <v>81</v>
      </c>
      <c r="E48" s="105"/>
      <c r="F48" s="105"/>
      <c r="G48" s="105"/>
      <c r="H48" s="3"/>
      <c r="I48" s="106"/>
      <c r="J48" s="106"/>
      <c r="K48" s="3"/>
      <c r="L48" s="3"/>
      <c r="M48" s="3"/>
      <c r="N48" s="35"/>
      <c r="O48" s="50"/>
      <c r="P48" s="50"/>
      <c r="Q48" s="50"/>
      <c r="R48" s="50"/>
    </row>
    <row r="49" spans="1:17" ht="3" customHeight="1">
      <c r="A49" s="2"/>
      <c r="B49" s="56"/>
      <c r="C49" s="10"/>
      <c r="D49" s="107"/>
      <c r="E49" s="108"/>
      <c r="F49" s="8"/>
      <c r="G49" s="109"/>
      <c r="H49" s="110"/>
      <c r="I49" s="3"/>
      <c r="J49" s="8"/>
      <c r="K49" s="3"/>
      <c r="L49" s="3"/>
      <c r="M49" s="3"/>
      <c r="N49" s="35"/>
      <c r="O49" s="2"/>
      <c r="P49" s="2"/>
      <c r="Q49" s="2"/>
    </row>
    <row r="50" spans="1:17" ht="14.25" customHeight="1" thickBot="1">
      <c r="A50" s="1"/>
      <c r="B50" s="111"/>
      <c r="C50" s="112"/>
      <c r="D50" s="113"/>
      <c r="E50" s="114"/>
      <c r="F50" s="114"/>
      <c r="G50" s="114"/>
      <c r="H50" s="115"/>
      <c r="I50" s="116"/>
      <c r="J50" s="117"/>
      <c r="K50" s="52"/>
      <c r="L50" s="52"/>
      <c r="M50" s="52"/>
      <c r="N50" s="37"/>
      <c r="O50" s="1"/>
    </row>
    <row r="51" spans="1:17" ht="16.5" customHeight="1">
      <c r="A51" s="1"/>
      <c r="B51" s="2"/>
      <c r="C51" s="2"/>
      <c r="D51" s="41"/>
      <c r="E51" s="676"/>
      <c r="F51" s="676"/>
      <c r="G51" s="676"/>
      <c r="H51" s="676"/>
      <c r="I51" s="675"/>
      <c r="J51" s="675"/>
      <c r="K51" s="2"/>
      <c r="L51" s="2"/>
      <c r="M51" s="2"/>
      <c r="N51" s="2"/>
      <c r="O51" s="1"/>
    </row>
    <row r="52" spans="1:17" ht="16.5" customHeight="1">
      <c r="A52" s="1"/>
      <c r="B52" s="2"/>
      <c r="C52" s="2"/>
      <c r="D52" s="43"/>
      <c r="E52" s="36"/>
      <c r="F52" s="44"/>
      <c r="G52" s="24"/>
      <c r="H52" s="24"/>
      <c r="I52" s="24"/>
      <c r="J52" s="24"/>
      <c r="K52" s="2"/>
      <c r="L52" s="2"/>
      <c r="M52" s="2"/>
      <c r="N52" s="2"/>
      <c r="O52" s="1"/>
    </row>
    <row r="53" spans="1:17" ht="15" customHeight="1">
      <c r="A53" s="1"/>
      <c r="B53" s="2"/>
      <c r="C53" s="2"/>
      <c r="D53" s="43"/>
      <c r="E53" s="44"/>
      <c r="F53" s="21"/>
      <c r="G53" s="5"/>
      <c r="H53" s="5"/>
      <c r="I53" s="2"/>
      <c r="J53" s="2"/>
      <c r="K53" s="2"/>
      <c r="L53" s="2"/>
      <c r="M53" s="2"/>
      <c r="N53" s="2"/>
      <c r="O53" s="1"/>
    </row>
    <row r="54" spans="1:17" ht="16.5" customHeight="1">
      <c r="A54" s="1"/>
      <c r="B54" s="2"/>
      <c r="C54" s="2"/>
      <c r="D54" s="39"/>
      <c r="E54" s="36"/>
      <c r="F54" s="44"/>
      <c r="G54" s="5"/>
      <c r="H54" s="5"/>
      <c r="I54" s="5"/>
      <c r="J54" s="5"/>
      <c r="K54" s="2"/>
      <c r="L54" s="2"/>
      <c r="M54" s="2"/>
      <c r="N54" s="2"/>
      <c r="O54" s="1"/>
    </row>
    <row r="55" spans="1:17" ht="16.5" customHeight="1">
      <c r="A55" s="1"/>
      <c r="B55" s="2"/>
      <c r="C55" s="2"/>
      <c r="D55" s="41"/>
      <c r="E55" s="30"/>
      <c r="F55" s="21"/>
      <c r="G55" s="5"/>
      <c r="H55" s="5"/>
      <c r="I55" s="2"/>
      <c r="J55" s="2"/>
      <c r="K55" s="2"/>
      <c r="L55" s="17"/>
      <c r="M55" s="2"/>
      <c r="N55" s="2"/>
      <c r="O55" s="1"/>
    </row>
    <row r="56" spans="1:17" ht="9.75" customHeight="1">
      <c r="A56" s="1"/>
      <c r="B56" s="2"/>
      <c r="C56" s="2"/>
      <c r="D56" s="41"/>
      <c r="E56" s="24"/>
      <c r="F56" s="21"/>
      <c r="G56" s="2"/>
      <c r="H56" s="45"/>
      <c r="I56" s="2"/>
      <c r="J56" s="18"/>
      <c r="K56" s="2"/>
      <c r="L56" s="2"/>
      <c r="M56" s="2"/>
      <c r="N56" s="2"/>
      <c r="O56" s="1"/>
    </row>
    <row r="57" spans="1:17" ht="16.5" customHeight="1">
      <c r="A57" s="1"/>
      <c r="B57" s="2"/>
      <c r="C57" s="2"/>
      <c r="D57" s="41"/>
      <c r="E57" s="676"/>
      <c r="F57" s="676"/>
      <c r="G57" s="676"/>
      <c r="H57" s="38"/>
      <c r="I57" s="5"/>
      <c r="J57" s="677"/>
      <c r="K57" s="677"/>
      <c r="L57" s="38"/>
      <c r="M57" s="2"/>
      <c r="N57" s="2"/>
      <c r="O57" s="1"/>
    </row>
    <row r="58" spans="1:17" ht="9.75" customHeight="1">
      <c r="A58" s="1"/>
      <c r="B58" s="2"/>
      <c r="C58" s="2"/>
      <c r="D58" s="41"/>
      <c r="E58" s="15"/>
      <c r="F58" s="15"/>
      <c r="G58" s="15"/>
      <c r="H58" s="45"/>
      <c r="I58" s="5"/>
      <c r="J58" s="18"/>
      <c r="K58" s="17"/>
      <c r="L58" s="2"/>
      <c r="M58" s="2"/>
      <c r="N58" s="2"/>
      <c r="O58" s="1"/>
    </row>
    <row r="59" spans="1:17" ht="16.5" customHeight="1">
      <c r="A59" s="1"/>
      <c r="B59" s="2"/>
      <c r="C59" s="2"/>
      <c r="D59" s="41"/>
      <c r="E59" s="11"/>
      <c r="F59" s="11"/>
      <c r="G59" s="2"/>
      <c r="H59" s="5"/>
      <c r="I59" s="2"/>
      <c r="J59" s="677"/>
      <c r="K59" s="677"/>
      <c r="L59" s="38"/>
      <c r="M59" s="2"/>
      <c r="N59" s="2"/>
      <c r="O59" s="1"/>
    </row>
    <row r="60" spans="1:17" ht="6" customHeight="1">
      <c r="A60" s="1"/>
      <c r="B60" s="2"/>
      <c r="C60" s="2"/>
      <c r="D60" s="41"/>
      <c r="E60" s="11"/>
      <c r="F60" s="11"/>
      <c r="G60" s="2"/>
      <c r="H60" s="5"/>
      <c r="I60" s="2"/>
      <c r="J60" s="33"/>
      <c r="K60" s="33"/>
      <c r="L60" s="38"/>
      <c r="M60" s="2"/>
      <c r="N60" s="2"/>
      <c r="O60" s="1"/>
    </row>
    <row r="61" spans="1:17" ht="15" customHeight="1">
      <c r="A61" s="1"/>
      <c r="B61" s="2"/>
      <c r="C61" s="2"/>
      <c r="D61" s="41"/>
      <c r="E61" s="24"/>
      <c r="F61" s="11"/>
      <c r="G61" s="5"/>
      <c r="H61" s="5"/>
      <c r="I61" s="5"/>
      <c r="J61" s="5"/>
      <c r="K61" s="2"/>
      <c r="L61" s="2"/>
      <c r="M61" s="2"/>
      <c r="N61" s="2"/>
      <c r="O61" s="1"/>
    </row>
    <row r="62" spans="1:17" ht="9.75" customHeight="1">
      <c r="A62" s="1"/>
      <c r="B62" s="2"/>
      <c r="C62" s="2"/>
      <c r="D62" s="41"/>
      <c r="E62" s="24"/>
      <c r="F62" s="21"/>
      <c r="G62" s="2"/>
      <c r="H62" s="45"/>
      <c r="I62" s="2"/>
      <c r="J62" s="18"/>
      <c r="K62" s="2"/>
      <c r="L62" s="2"/>
      <c r="M62" s="2"/>
      <c r="N62" s="2"/>
      <c r="O62" s="1"/>
    </row>
    <row r="63" spans="1:17" ht="16.5" customHeight="1">
      <c r="A63" s="1"/>
      <c r="B63" s="2"/>
      <c r="C63" s="2"/>
      <c r="D63" s="41"/>
      <c r="E63" s="676"/>
      <c r="F63" s="676"/>
      <c r="G63" s="676"/>
      <c r="H63" s="38"/>
      <c r="I63" s="5"/>
      <c r="J63" s="677"/>
      <c r="K63" s="677"/>
      <c r="L63" s="38"/>
      <c r="M63" s="2"/>
      <c r="N63" s="2"/>
      <c r="O63" s="1"/>
    </row>
    <row r="64" spans="1:17" ht="9.75" customHeight="1">
      <c r="A64" s="1"/>
      <c r="B64" s="2"/>
      <c r="C64" s="2"/>
      <c r="D64" s="41"/>
      <c r="E64" s="15"/>
      <c r="F64" s="15"/>
      <c r="G64" s="15"/>
      <c r="H64" s="45"/>
      <c r="I64" s="5"/>
      <c r="J64" s="18"/>
      <c r="K64" s="17"/>
      <c r="L64" s="2"/>
      <c r="M64" s="2"/>
      <c r="N64" s="2"/>
      <c r="O64" s="1"/>
    </row>
    <row r="65" spans="1:15" ht="16.5" customHeight="1">
      <c r="A65" s="1"/>
      <c r="B65" s="2"/>
      <c r="C65" s="2"/>
      <c r="D65" s="41"/>
      <c r="E65" s="11"/>
      <c r="F65" s="11"/>
      <c r="G65" s="2"/>
      <c r="H65" s="5"/>
      <c r="I65" s="2"/>
      <c r="J65" s="677"/>
      <c r="K65" s="677"/>
      <c r="L65" s="38"/>
      <c r="M65" s="2"/>
      <c r="N65" s="2"/>
      <c r="O65" s="1"/>
    </row>
    <row r="66" spans="1:15" ht="9.75" customHeight="1">
      <c r="A66" s="1"/>
      <c r="B66" s="2"/>
      <c r="C66" s="2"/>
      <c r="D66" s="41"/>
      <c r="E66" s="24"/>
      <c r="F66" s="21"/>
      <c r="G66" s="2"/>
      <c r="H66" s="45"/>
      <c r="I66" s="2"/>
      <c r="J66" s="18"/>
      <c r="K66" s="2"/>
      <c r="L66" s="2"/>
      <c r="M66" s="2"/>
      <c r="N66" s="2"/>
      <c r="O66" s="1"/>
    </row>
    <row r="67" spans="1:15" ht="16.5" customHeight="1">
      <c r="A67" s="1"/>
      <c r="B67" s="2"/>
      <c r="C67" s="2"/>
      <c r="D67" s="41"/>
      <c r="E67" s="676"/>
      <c r="F67" s="676"/>
      <c r="G67" s="676"/>
      <c r="H67" s="38"/>
      <c r="I67" s="5"/>
      <c r="J67" s="677"/>
      <c r="K67" s="677"/>
      <c r="L67" s="38"/>
      <c r="M67" s="2"/>
      <c r="N67" s="2"/>
      <c r="O67" s="1"/>
    </row>
    <row r="68" spans="1:15" ht="9.75" customHeight="1">
      <c r="A68" s="1"/>
      <c r="B68" s="2"/>
      <c r="C68" s="2"/>
      <c r="D68" s="41"/>
      <c r="E68" s="15"/>
      <c r="F68" s="15"/>
      <c r="G68" s="15"/>
      <c r="H68" s="45"/>
      <c r="I68" s="5"/>
      <c r="J68" s="18"/>
      <c r="K68" s="17"/>
      <c r="L68" s="2"/>
      <c r="M68" s="2"/>
      <c r="N68" s="2"/>
      <c r="O68" s="1"/>
    </row>
    <row r="69" spans="1:15" ht="16.5" customHeight="1">
      <c r="A69" s="1"/>
      <c r="B69" s="2"/>
      <c r="C69" s="2"/>
      <c r="D69" s="41"/>
      <c r="E69" s="11"/>
      <c r="F69" s="11"/>
      <c r="G69" s="2"/>
      <c r="H69" s="5"/>
      <c r="I69" s="2"/>
      <c r="J69" s="677"/>
      <c r="K69" s="677"/>
      <c r="L69" s="38"/>
      <c r="M69" s="2"/>
      <c r="N69" s="2"/>
      <c r="O69" s="1"/>
    </row>
    <row r="70" spans="1:15" ht="17.25" customHeight="1">
      <c r="A70" s="1"/>
      <c r="B70" s="2"/>
      <c r="C70" s="20"/>
      <c r="D70" s="40"/>
      <c r="E70" s="2"/>
      <c r="F70" s="2"/>
      <c r="G70" s="2"/>
      <c r="H70" s="2"/>
      <c r="I70" s="2"/>
      <c r="J70" s="2"/>
      <c r="K70" s="2"/>
      <c r="L70" s="38"/>
      <c r="M70" s="2"/>
      <c r="N70" s="2"/>
      <c r="O70" s="1"/>
    </row>
    <row r="71" spans="1:15" ht="3.75" customHeight="1">
      <c r="A71" s="1"/>
      <c r="B71" s="2"/>
      <c r="C71" s="5"/>
      <c r="D71" s="22"/>
      <c r="E71" s="5"/>
      <c r="F71" s="2"/>
      <c r="G71" s="2"/>
      <c r="H71" s="2"/>
      <c r="I71" s="675"/>
      <c r="J71" s="675"/>
      <c r="K71" s="2"/>
      <c r="L71" s="2"/>
      <c r="M71" s="2"/>
      <c r="N71" s="2"/>
      <c r="O71" s="1"/>
    </row>
    <row r="72" spans="1:15" ht="3.75" customHeight="1">
      <c r="A72" s="1"/>
      <c r="B72" s="2"/>
      <c r="C72" s="5"/>
      <c r="D72" s="22"/>
      <c r="E72" s="5"/>
      <c r="F72" s="2"/>
      <c r="G72" s="2"/>
      <c r="H72" s="2"/>
      <c r="I72" s="17"/>
      <c r="J72" s="17"/>
      <c r="K72" s="2"/>
      <c r="L72" s="2"/>
      <c r="M72" s="2"/>
      <c r="N72" s="2"/>
      <c r="O72" s="1"/>
    </row>
    <row r="73" spans="1:15" ht="24.75" customHeight="1">
      <c r="A73" s="1"/>
      <c r="B73" s="2"/>
      <c r="C73" s="5"/>
      <c r="D73" s="22"/>
      <c r="E73" s="5"/>
      <c r="F73" s="2"/>
      <c r="G73" s="2"/>
      <c r="H73" s="2"/>
      <c r="I73" s="17"/>
      <c r="J73" s="17"/>
      <c r="K73" s="2"/>
      <c r="L73" s="2"/>
      <c r="M73" s="2"/>
      <c r="N73" s="2"/>
      <c r="O73" s="1"/>
    </row>
    <row r="74" spans="1:15" ht="15" customHeight="1">
      <c r="A74" s="1"/>
      <c r="B74" s="2"/>
      <c r="C74" s="2"/>
      <c r="D74" s="39"/>
      <c r="E74" s="36"/>
      <c r="F74" s="25"/>
      <c r="G74" s="25"/>
      <c r="H74" s="25"/>
      <c r="I74" s="25"/>
      <c r="J74" s="25"/>
      <c r="K74" s="25"/>
      <c r="L74" s="42"/>
      <c r="M74" s="2"/>
      <c r="N74" s="2"/>
      <c r="O74" s="1"/>
    </row>
    <row r="75" spans="1:15" ht="16.5" customHeight="1">
      <c r="A75" s="1"/>
      <c r="B75" s="2"/>
      <c r="C75" s="2"/>
      <c r="D75" s="41"/>
      <c r="E75" s="11"/>
      <c r="F75" s="2"/>
      <c r="G75" s="2"/>
      <c r="H75" s="21"/>
      <c r="I75" s="2"/>
      <c r="J75" s="2"/>
      <c r="K75" s="2"/>
      <c r="L75" s="38"/>
      <c r="M75" s="2"/>
      <c r="N75" s="2"/>
      <c r="O75" s="1"/>
    </row>
    <row r="76" spans="1:15">
      <c r="A76" s="1"/>
      <c r="B76" s="2"/>
      <c r="C76" s="2"/>
      <c r="D76" s="23"/>
      <c r="E76" s="2"/>
      <c r="F76" s="2"/>
      <c r="G76" s="2"/>
      <c r="H76" s="2"/>
      <c r="I76" s="2"/>
      <c r="J76" s="2"/>
      <c r="K76" s="2"/>
      <c r="L76" s="2"/>
      <c r="M76" s="2"/>
      <c r="N76" s="2"/>
      <c r="O76" s="1"/>
    </row>
    <row r="77" spans="1:15">
      <c r="A77" s="1"/>
      <c r="B77" s="2"/>
      <c r="C77" s="2"/>
      <c r="D77" s="2"/>
      <c r="E77" s="2"/>
      <c r="F77" s="2"/>
      <c r="G77" s="2"/>
      <c r="H77" s="2"/>
      <c r="I77" s="2"/>
      <c r="J77" s="2"/>
      <c r="K77" s="2"/>
      <c r="L77" s="2"/>
      <c r="M77" s="2"/>
      <c r="N77" s="2"/>
      <c r="O77" s="1"/>
    </row>
    <row r="78" spans="1:15" ht="14.25" customHeight="1">
      <c r="A78" s="1"/>
      <c r="B78" s="2"/>
      <c r="C78" s="2"/>
      <c r="D78" s="2"/>
      <c r="E78" s="2"/>
      <c r="F78" s="2"/>
      <c r="G78" s="2"/>
      <c r="H78" s="2"/>
      <c r="I78" s="2"/>
      <c r="J78" s="2"/>
      <c r="K78" s="2"/>
      <c r="L78" s="2"/>
      <c r="M78" s="2"/>
      <c r="N78" s="2"/>
      <c r="O78" s="1"/>
    </row>
    <row r="79" spans="1:15">
      <c r="A79" s="1"/>
      <c r="B79" s="2"/>
      <c r="C79" s="2"/>
      <c r="D79" s="2"/>
      <c r="E79" s="2"/>
      <c r="F79" s="2"/>
      <c r="G79" s="2"/>
      <c r="H79" s="24"/>
      <c r="I79" s="24"/>
      <c r="J79" s="675"/>
      <c r="K79" s="675"/>
      <c r="L79" s="675"/>
      <c r="M79" s="675"/>
      <c r="N79" s="675"/>
      <c r="O79" s="1"/>
    </row>
    <row r="80" spans="1:15">
      <c r="A80" s="1"/>
      <c r="B80" s="2"/>
      <c r="C80" s="2"/>
      <c r="D80" s="2"/>
      <c r="E80" s="2"/>
      <c r="F80" s="2"/>
      <c r="G80" s="2"/>
      <c r="H80" s="2"/>
      <c r="I80" s="2"/>
      <c r="J80" s="2"/>
      <c r="K80" s="2"/>
      <c r="L80" s="2"/>
      <c r="M80" s="2"/>
      <c r="N80" s="2"/>
      <c r="O80" s="1"/>
    </row>
    <row r="81" spans="1:15">
      <c r="A81" s="1"/>
      <c r="B81" s="1"/>
      <c r="C81" s="1"/>
      <c r="D81" s="1"/>
      <c r="E81" s="1"/>
      <c r="F81" s="1"/>
      <c r="G81" s="1"/>
      <c r="H81" s="1"/>
      <c r="I81" s="1"/>
      <c r="J81" s="1"/>
      <c r="K81" s="1"/>
      <c r="L81" s="1"/>
      <c r="M81" s="1"/>
      <c r="N81" s="1"/>
      <c r="O81" s="1"/>
    </row>
    <row r="82" spans="1:15">
      <c r="C82" s="1"/>
      <c r="D82" s="1"/>
      <c r="E82" s="1"/>
      <c r="F82" s="1"/>
      <c r="G82" s="1"/>
      <c r="H82" s="1"/>
      <c r="I82" s="1"/>
      <c r="J82" s="1"/>
      <c r="K82" s="1"/>
      <c r="L82" s="1"/>
      <c r="M82" s="1"/>
      <c r="N82" s="1"/>
      <c r="O82" s="1"/>
    </row>
    <row r="83" spans="1:15">
      <c r="C83" s="1"/>
      <c r="D83" s="1"/>
      <c r="E83" s="1"/>
      <c r="F83" s="1"/>
      <c r="G83" s="1"/>
      <c r="H83" s="1"/>
      <c r="I83" s="1"/>
      <c r="J83" s="1"/>
      <c r="K83" s="1"/>
      <c r="L83" s="1"/>
      <c r="M83" s="1"/>
      <c r="N83" s="1"/>
      <c r="O83" s="1"/>
    </row>
  </sheetData>
  <sheetProtection algorithmName="SHA-512" hashValue="GO7Z84cehUssLLrNc8gRi9EgjQVN89W8UcoHWAPcKyNcotPNUVMxxZ+jO9xY81vfWE9lsdIIq59lk6XGiC/7vA==" saltValue="ttLwf+go0ygQZHQ3dvgS3w==" spinCount="100000" sheet="1" selectLockedCells="1"/>
  <customSheetViews>
    <customSheetView guid="{B9EB359A-ABB4-4EA4-9EEE-3079241B1178}" showGridLines="0" printArea="1" hiddenColumns="1" showRuler="0" topLeftCell="B1">
      <selection activeCell="S19" sqref="S19"/>
      <pageMargins left="0.59055118110236227" right="0.59055118110236227" top="0.59055118110236227" bottom="0.78740157480314965" header="0.51181102362204722" footer="0.51181102362204722"/>
      <pageSetup paperSize="9" scale="84" orientation="portrait" r:id="rId1"/>
      <headerFooter alignWithMargins="0"/>
    </customSheetView>
  </customSheetViews>
  <mergeCells count="35">
    <mergeCell ref="D2:N2"/>
    <mergeCell ref="Q22:AB22"/>
    <mergeCell ref="B45:N45"/>
    <mergeCell ref="C29:J29"/>
    <mergeCell ref="B44:N44"/>
    <mergeCell ref="M36:N36"/>
    <mergeCell ref="C43:F43"/>
    <mergeCell ref="D31:M31"/>
    <mergeCell ref="D33:M33"/>
    <mergeCell ref="E30:K30"/>
    <mergeCell ref="D20:N20"/>
    <mergeCell ref="D15:N15"/>
    <mergeCell ref="D16:N16"/>
    <mergeCell ref="D3:N3"/>
    <mergeCell ref="D4:N4"/>
    <mergeCell ref="D8:N8"/>
    <mergeCell ref="E51:H51"/>
    <mergeCell ref="E47:G47"/>
    <mergeCell ref="I51:J51"/>
    <mergeCell ref="C10:N10"/>
    <mergeCell ref="C22:M25"/>
    <mergeCell ref="D19:L19"/>
    <mergeCell ref="D13:N13"/>
    <mergeCell ref="D14:N14"/>
    <mergeCell ref="J79:N79"/>
    <mergeCell ref="I71:J71"/>
    <mergeCell ref="E57:G57"/>
    <mergeCell ref="J57:K57"/>
    <mergeCell ref="J59:K59"/>
    <mergeCell ref="E63:G63"/>
    <mergeCell ref="J63:K63"/>
    <mergeCell ref="E67:G67"/>
    <mergeCell ref="J69:K69"/>
    <mergeCell ref="J67:K67"/>
    <mergeCell ref="J65:K65"/>
  </mergeCells>
  <phoneticPr fontId="3" type="noConversion"/>
  <pageMargins left="0.7" right="0.7" top="0.75" bottom="0.75" header="0.3" footer="0.3"/>
  <pageSetup paperSize="9" scale="74" orientation="portrait" horizontalDpi="1200" verticalDpi="12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2</xdr:col>
                    <xdr:colOff>114300</xdr:colOff>
                    <xdr:row>29</xdr:row>
                    <xdr:rowOff>190500</xdr:rowOff>
                  </from>
                  <to>
                    <xdr:col>3</xdr:col>
                    <xdr:colOff>76200</xdr:colOff>
                    <xdr:row>30</xdr:row>
                    <xdr:rowOff>251460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2</xdr:col>
                    <xdr:colOff>106680</xdr:colOff>
                    <xdr:row>33</xdr:row>
                    <xdr:rowOff>83820</xdr:rowOff>
                  </from>
                  <to>
                    <xdr:col>3</xdr:col>
                    <xdr:colOff>83820</xdr:colOff>
                    <xdr:row>34</xdr:row>
                    <xdr:rowOff>30480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xdr:col>
                    <xdr:colOff>106680</xdr:colOff>
                    <xdr:row>31</xdr:row>
                    <xdr:rowOff>30480</xdr:rowOff>
                  </from>
                  <to>
                    <xdr:col>3</xdr:col>
                    <xdr:colOff>68580</xdr:colOff>
                    <xdr:row>32</xdr:row>
                    <xdr:rowOff>190500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2</xdr:col>
                    <xdr:colOff>99060</xdr:colOff>
                    <xdr:row>34</xdr:row>
                    <xdr:rowOff>83820</xdr:rowOff>
                  </from>
                  <to>
                    <xdr:col>3</xdr:col>
                    <xdr:colOff>76200</xdr:colOff>
                    <xdr:row>35</xdr:row>
                    <xdr:rowOff>30480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15" sqref="A15"/>
    </sheetView>
  </sheetViews>
  <sheetFormatPr baseColWidth="10" defaultRowHeight="13.2"/>
  <cols>
    <col min="1" max="1" width="62.33203125" customWidth="1"/>
  </cols>
  <sheetData>
    <row r="1" spans="1:1">
      <c r="A1" s="508" t="s">
        <v>286</v>
      </c>
    </row>
    <row r="2" spans="1:1">
      <c r="A2" t="s">
        <v>276</v>
      </c>
    </row>
    <row r="3" spans="1:1">
      <c r="A3" s="508" t="s">
        <v>277</v>
      </c>
    </row>
    <row r="4" spans="1:1">
      <c r="A4" s="508" t="s">
        <v>278</v>
      </c>
    </row>
    <row r="5" spans="1:1">
      <c r="A5" s="508" t="s">
        <v>279</v>
      </c>
    </row>
    <row r="6" spans="1:1">
      <c r="A6" s="508" t="s">
        <v>280</v>
      </c>
    </row>
    <row r="7" spans="1:1">
      <c r="A7" s="508" t="s">
        <v>281</v>
      </c>
    </row>
    <row r="8" spans="1:1">
      <c r="A8" s="508" t="s">
        <v>282</v>
      </c>
    </row>
    <row r="9" spans="1:1">
      <c r="A9" s="508" t="s">
        <v>284</v>
      </c>
    </row>
    <row r="10" spans="1:1">
      <c r="A10" s="508" t="s">
        <v>283</v>
      </c>
    </row>
    <row r="11" spans="1:1">
      <c r="A11" s="508" t="s">
        <v>285</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Petra Haase"/>
    <f:field ref="FSCFOLIO_1_1001_FieldCurrentDate" text="07.08.2023 12:22"/>
    <f:field ref="objvalidfrom" date="" text="" edit="true"/>
    <f:field ref="objvalidto" date="" text="" edit="true"/>
    <f:field ref="FSCFOLIO_1_1001_FieldReleasedVersionDate" text=""/>
    <f:field ref="FSCFOLIO_1_1001_FieldReleasedVersionNr" text=""/>
    <f:field ref="CCAPRECONFIG_15_1001_Objektname" text="baymodr_08-23" edit="true"/>
    <f:field ref="DEPRECONFIG_15_1001_Objektname" text="baymodr_08-23" edit="true"/>
    <f:field ref="CFGBAYERN_15_1400_FieldDocumentTitle" text="" edit="true"/>
    <f:field ref="CFGBAYERN_15_1400_FieldDocumentSubject" text="" multiline="true" edit="true"/>
    <f:field ref="CFGBAYERN_15_1400_FieldDocumentTerms" text="" multiline="true"/>
    <f:field ref="CFGBAYERN_15_1400_FieldDocumentAddSubject" text="" multiline="true" edit="true"/>
    <f:field ref="CFGBAYERN_15_1400_FieldDocumentIncAttachments" text="" multiline="true"/>
    <f:field ref="CFGBAYERN_15_1400_FieldDocumentRecipients" text="" multiline="true"/>
    <f:field ref="CFGBAYERN_15_1400_FieldDocumentRecipientsBlocked" text="" multiline="true"/>
    <f:field ref="CFGBAYERN_15_1400_FieldDocumentCopyRecipients" text="" multiline="true"/>
    <f:field ref="CFGBAYERN_15_1400_FieldDocumentCopyRecipientsBlocked" text="" multiline="true"/>
    <f:field ref="CFGBAYERN_15_1400_FieldDocumentWorkflowFloatingFile" text="Kein Laufweg ermittelbar. Schriftstück muss direkt in 'Ergänzende Dokumente' einer Umlaufmappe liegen!" multiline="true"/>
    <f:field ref="BAYLFST_15_1800_FieldDocumentTitle" text="" edit="true"/>
    <f:field ref="BAYLFST_15_1800_FieldDocumentSubject" text="" multiline="true" edit="true"/>
    <f:field ref="BAYLFST_15_1800_FieldDocumentAddSubject" text="" multiline="true" edit="true"/>
    <f:field ref="BAYLFST_15_1800_FieldDocumentIncAttachments" text="" multiline="true" edit="true"/>
    <f:field ref="BAYLFST_15_1800_FieldDocumentTerms" text="" multiline="true"/>
    <f:field ref="BAYLFST_15_1800_FieldDocumentRecipients" text="" multiline="true"/>
    <f:field ref="CFGBAYERNEX_15_1800_FieldWorkflowFloatingFile" text="Kein Laufweg ermittelbar. Schriftstück muss direkt in 'Ergänzende Dokumente' einer Umlaufmappe liegen!" multiline="true"/>
    <f:field ref="objname" text="baymodr_08-23" edit="true"/>
    <f:field ref="objsubject" text="" edit="true"/>
    <f:field ref="objcreatedby" text="Haase, Petra, StMB"/>
    <f:field ref="objcreatedat" date="2023-08-07T09:51:10" text="07.08.2023 09:51:10"/>
    <f:field ref="objchangedby" text="Haase, Petra, StMB"/>
    <f:field ref="objmodifiedat" date="2023-08-07T10:05:55" text="07.08.2023 10:05:55"/>
    <f:field ref="objprimaryrelated__0_objname" text="Modernisierung" edit="true"/>
    <f:field ref="objprimaryrelated__0_objsubject" text="" edit="true"/>
    <f:field ref="objprimaryrelated__0_objcreatedby" text="Pröbster, Rebecca, StMB"/>
    <f:field ref="objprimaryrelated__0_objcreatedat" date="2023-06-06T11:30:10" text="06.06.2023 11:30:10"/>
    <f:field ref="objprimaryrelated__0_objchangedby" text="Haase, Petra, StMB"/>
    <f:field ref="objprimaryrelated__0_objmodifiedat" date="2023-08-07T10:05:42" text="07.08.2023 10:05:42"/>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objvalidfrom" text="Gültig ab" dateonly="true"/>
    <f:field ref="objvalidto" text="Gültig bis" dateonly="true"/>
    <f:field ref="FSCFOLIO_1_1001_FieldReleasedVersionDate" text="Freigegebene Version vom"/>
    <f:field ref="FSCFOLIO_1_1001_FieldReleasedVersionNr" text="Freigegebene Versionsnummer"/>
    <f:field ref="CCAPRECONFIG_15_1001_Objektname" text="Objektname"/>
    <f:field ref="DEPRECONFIG_15_1001_Objektname" text="Objektname"/>
    <f:field ref="CFGBAYERN_15_1400_FieldDocumentTitle" text="Bay-Titel (Erledigung)"/>
    <f:field ref="CFGBAYERN_15_1400_FieldDocumentSubject" text="Bay-Betreff (Erledigung)"/>
    <f:field ref="CFGBAYERN_15_1400_FieldDocumentTerms" text="Bay-Schlagwort (Erledigung)"/>
    <f:field ref="CFGBAYERN_15_1400_FieldDocumentAddSubject" text="Bay-Dokumentenbezogene Hinweise (Erledigung)"/>
    <f:field ref="CFGBAYERN_15_1400_FieldDocumentIncAttachments" text="Bay-Beschreibung der Anlagen (Allgemeine Anlagen)"/>
    <f:field ref="CFGBAYERN_15_1400_FieldDocumentRecipients" text="Bay-Empfänger"/>
    <f:field ref="CFGBAYERN_15_1400_FieldDocumentRecipientsBlocked" text="Bay-Empfänger - blockorientiert"/>
    <f:field ref="CFGBAYERN_15_1400_FieldDocumentCopyRecipients" text="Bay-Kopieempfänger"/>
    <f:field ref="CFGBAYERN_15_1400_FieldDocumentCopyRecipientsBlocked" text="Bay-Kopieempfänger - blockorientiert"/>
    <f:field ref="CFGBAYERN_15_1400_FieldDocumentWorkflowFloatingFile" text="Bay-Laufweg (Umlaufmappe)"/>
    <f:field ref="BAYLFST_15_1800_FieldDocumentTitle" text="LfSt-Titel (Erledigung)"/>
    <f:field ref="BAYLFST_15_1800_FieldDocumentSubject" text="LfSt-Betreff (Erledigung)"/>
    <f:field ref="BAYLFST_15_1800_FieldDocumentAddSubject" text="LfSt-Dokumentenbezogene Hinweise (Erledigung)"/>
    <f:field ref="BAYLFST_15_1800_FieldDocumentIncAttachments" text="LfSt-Beschreibung der Anlagen (Allgemeine Anlagen)"/>
    <f:field ref="BAYLFST_15_1800_FieldDocumentTerms" text="LfSt-Schlagworte (Erledigung)"/>
    <f:field ref="BAYLFST_15_1800_FieldDocumentRecipients" text="LfSt-Originalempfängerliste"/>
    <f:field ref="CFGBAYERNEX_15_1800_FieldWorkflowFloatingFile" text="Laufweg (Umlaufmappe)"/>
    <f:field ref="objname" text="Name"/>
    <f:field ref="objsubject" text="Betreff (einzeilig)"/>
    <f:field ref="objcreatedby" text="Erzeugt von"/>
    <f:field ref="objcreatedat" text="Erzeugt am/um"/>
    <f:field ref="objchangedby" text="Letzte Änderung von"/>
    <f:field ref="objmodifiedat" text="Letzte Änderung am/um"/>
  </f:display>
  <f:display text="Ursprungsort">
    <f:field ref="objprimaryrelated__0_objname" text="Name"/>
    <f:field ref="objprimaryrelated__0_objsubject" text="Betreff (einzeilig)"/>
    <f:field ref="objprimaryrelated__0_objcreatedby" text="Erzeugt von"/>
    <f:field ref="objprimaryrelated__0_objcreatedat" text="Erzeugt am/um"/>
    <f:field ref="objprimaryrelated__0_objchangedby" text="Letzte Änderung von"/>
    <f:field ref="objprimaryrelated__0_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Anlage 1</vt:lpstr>
      <vt:lpstr>Seite1</vt:lpstr>
      <vt:lpstr>Seite2</vt:lpstr>
      <vt:lpstr>Seite3</vt:lpstr>
      <vt:lpstr>Seite4</vt:lpstr>
      <vt:lpstr>Seite5</vt:lpstr>
      <vt:lpstr>Tabelle1</vt:lpstr>
      <vt:lpstr>'Anlage 1'!Druckbereich</vt:lpstr>
      <vt:lpstr>Seite1!Druckbereich</vt:lpstr>
      <vt:lpstr>Seite2!Druckbereich</vt:lpstr>
      <vt:lpstr>Seite3!Druckbereich</vt:lpstr>
      <vt:lpstr>Seite4!Druckbereich</vt:lpstr>
      <vt:lpstr>Seite5!Druckbereich</vt:lpstr>
    </vt:vector>
  </TitlesOfParts>
  <Company>OBB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Formblatt BayModR I</dc:title>
  <dc:subject>Formblatt BayModR I</dc:subject>
  <dc:creator>Bayer. StMB</dc:creator>
  <cp:lastModifiedBy>Haase, Petra (StMB)</cp:lastModifiedBy>
  <cp:lastPrinted>2023-07-27T08:52:00Z</cp:lastPrinted>
  <dcterms:created xsi:type="dcterms:W3CDTF">2012-01-12T13:00:40Z</dcterms:created>
  <dcterms:modified xsi:type="dcterms:W3CDTF">2023-08-07T08:04:04Z</dcterms:modified>
</cp:coreProperties>
</file>

<file path=docProps/custom.xml><?xml version="1.0" encoding="utf-8"?>
<Properties xmlns="http://schemas.openxmlformats.org/officeDocument/2006/custom-properties" xmlns:vt="http://schemas.openxmlformats.org/officeDocument/2006/docPropsVTypes">
  <property name="IDV GUID" pid="2" fmtid="{D5CDD505-2E9C-101B-9397-08002B2CF9AE}">
    <vt:lpwstr>f98f6117-c5ca-4f42-a3c4-f799d1648637</vt:lpwstr>
  </property>
  <property name="FSC#CFGBAYERN@15.1400:BankDetailsIDOwnerGroup" pid="3" fmtid="{D5CDD505-2E9C-101B-9397-08002B2CF9AE}">
    <vt:lpwstr/>
  </property>
  <property name="FSC#CFGBAYERN@15.1400:BankDetailsIDOwner" pid="4" fmtid="{D5CDD505-2E9C-101B-9397-08002B2CF9AE}">
    <vt:lpwstr/>
  </property>
  <property name="FSC#CFGBAYERN@15.1400:BankDetailsOwnerGroup" pid="5" fmtid="{D5CDD505-2E9C-101B-9397-08002B2CF9AE}">
    <vt:lpwstr/>
  </property>
  <property name="FSC#CFGBAYERN@15.1400:BankDetailsOwner" pid="6" fmtid="{D5CDD505-2E9C-101B-9397-08002B2CF9AE}">
    <vt:lpwstr/>
  </property>
  <property name="FSC#CFGBAYERN@15.1400:DocumentFileUrgency" pid="7" fmtid="{D5CDD505-2E9C-101B-9397-08002B2CF9AE}">
    <vt:lpwstr/>
  </property>
  <property name="FSC#CFGBAYERN@15.1400:IncAttachments" pid="8" fmtid="{D5CDD505-2E9C-101B-9397-08002B2CF9AE}">
    <vt:lpwstr/>
  </property>
  <property name="FSC#CFGBAYERN@15.1400:VisitingHoursOwnerGroup" pid="9" fmtid="{D5CDD505-2E9C-101B-9397-08002B2CF9AE}">
    <vt:lpwstr/>
  </property>
  <property name="FSC#CFGBAYERN@15.1400:DocumentFileSubject" pid="10" fmtid="{D5CDD505-2E9C-101B-9397-08002B2CF9AE}">
    <vt:lpwstr/>
  </property>
  <property name="FSC#CFGBAYERN@15.1400:FileSubject" pid="11" fmtid="{D5CDD505-2E9C-101B-9397-08002B2CF9AE}">
    <vt:lpwstr/>
  </property>
  <property name="FSC#CFGBAYERN@15.1400:BankDetailsBICOwnerGroup" pid="12" fmtid="{D5CDD505-2E9C-101B-9397-08002B2CF9AE}">
    <vt:lpwstr/>
  </property>
  <property name="FSC#CFGBAYERN@15.1400:BankDetailsBICOwner" pid="13" fmtid="{D5CDD505-2E9C-101B-9397-08002B2CF9AE}">
    <vt:lpwstr/>
  </property>
  <property name="FSC#CFGBAYERN@15.1400:AddrDate" pid="14" fmtid="{D5CDD505-2E9C-101B-9397-08002B2CF9AE}">
    <vt:lpwstr/>
  </property>
  <property name="FSC#CFGBAYERN@15.1400:OwnerGroupOfficeBuilding" pid="15" fmtid="{D5CDD505-2E9C-101B-9397-08002B2CF9AE}">
    <vt:lpwstr/>
  </property>
  <property name="FSC#CFGBAYERN@15.1400:OwnerOfficeBuilding" pid="16" fmtid="{D5CDD505-2E9C-101B-9397-08002B2CF9AE}">
    <vt:lpwstr/>
  </property>
  <property name="FSC#CFGBAYERN@15.1400:OwnerName" pid="17" fmtid="{D5CDD505-2E9C-101B-9397-08002B2CF9AE}">
    <vt:lpwstr/>
  </property>
  <property name="FSC#CFGBAYERN@15.1400:OwnerFunction" pid="18" fmtid="{D5CDD505-2E9C-101B-9397-08002B2CF9AE}">
    <vt:lpwstr/>
  </property>
  <property name="FSC#CFGBAYERN@15.1400:OwnerGender" pid="19" fmtid="{D5CDD505-2E9C-101B-9397-08002B2CF9AE}">
    <vt:lpwstr/>
  </property>
  <property name="FSC#CFGBAYERN@15.1400:OwnerJobTitle" pid="20" fmtid="{D5CDD505-2E9C-101B-9397-08002B2CF9AE}">
    <vt:lpwstr/>
  </property>
  <property name="FSC#CFGBAYERN@15.1400:OwnerSurName" pid="21" fmtid="{D5CDD505-2E9C-101B-9397-08002B2CF9AE}">
    <vt:lpwstr/>
  </property>
  <property name="FSC#CFGBAYERN@15.1400:OwnerNameAffix" pid="22" fmtid="{D5CDD505-2E9C-101B-9397-08002B2CF9AE}">
    <vt:lpwstr/>
  </property>
  <property name="FSC#CFGBAYERN@15.1400:OwnerTitle" pid="23" fmtid="{D5CDD505-2E9C-101B-9397-08002B2CF9AE}">
    <vt:lpwstr/>
  </property>
  <property name="FSC#CFGBAYERN@15.1400:OwnerFirstName" pid="24" fmtid="{D5CDD505-2E9C-101B-9397-08002B2CF9AE}">
    <vt:lpwstr/>
  </property>
  <property name="FSC#CFGBAYERN@15.1400:OwnerAdditional1" pid="25" fmtid="{D5CDD505-2E9C-101B-9397-08002B2CF9AE}">
    <vt:lpwstr/>
  </property>
  <property name="FSC#CFGBAYERN@15.1400:OwnerAdditional2" pid="26" fmtid="{D5CDD505-2E9C-101B-9397-08002B2CF9AE}">
    <vt:lpwstr/>
  </property>
  <property name="FSC#CFGBAYERN@15.1400:OwnerAdditional3" pid="27" fmtid="{D5CDD505-2E9C-101B-9397-08002B2CF9AE}">
    <vt:lpwstr/>
  </property>
  <property name="FSC#CFGBAYERN@15.1400:OwnerAdditional4" pid="28" fmtid="{D5CDD505-2E9C-101B-9397-08002B2CF9AE}">
    <vt:lpwstr/>
  </property>
  <property name="FSC#CFGBAYERN@15.1400:OwnerAdditional5" pid="29" fmtid="{D5CDD505-2E9C-101B-9397-08002B2CF9AE}">
    <vt:lpwstr/>
  </property>
  <property name="FSC#CFGBAYERN@15.1400:EmailOwnerGroup" pid="30" fmtid="{D5CDD505-2E9C-101B-9397-08002B2CF9AE}">
    <vt:lpwstr/>
  </property>
  <property name="FSC#CFGBAYERN@15.1400:EmailOwner" pid="31" fmtid="{D5CDD505-2E9C-101B-9397-08002B2CF9AE}">
    <vt:lpwstr/>
  </property>
  <property name="FSC#CFGBAYERN@15.1400:Recipients" pid="32" fmtid="{D5CDD505-2E9C-101B-9397-08002B2CF9AE}">
    <vt:lpwstr/>
  </property>
  <property name="FSC#CFGBAYERN@15.1400:RecipientsBlocked" pid="33" fmtid="{D5CDD505-2E9C-101B-9397-08002B2CF9AE}">
    <vt:lpwstr/>
  </property>
  <property name="FSC#CFGBAYERN@15.1400:FaxNumberOwnerGroup" pid="34" fmtid="{D5CDD505-2E9C-101B-9397-08002B2CF9AE}">
    <vt:lpwstr/>
  </property>
  <property name="FSC#CFGBAYERN@15.1400:FaxNumberOwner" pid="35" fmtid="{D5CDD505-2E9C-101B-9397-08002B2CF9AE}">
    <vt:lpwstr/>
  </property>
  <property name="FSC#CFGBAYERN@15.1400:ForeignNr" pid="36" fmtid="{D5CDD505-2E9C-101B-9397-08002B2CF9AE}">
    <vt:lpwstr/>
  </property>
  <property name="FSC#CFGBAYERN@15.1400:DocumentName" pid="37" fmtid="{D5CDD505-2E9C-101B-9397-08002B2CF9AE}">
    <vt:lpwstr/>
  </property>
  <property name="FSC#CFGBAYERN@15.1400:BankDetailsIBANOwnerGroup" pid="38" fmtid="{D5CDD505-2E9C-101B-9397-08002B2CF9AE}">
    <vt:lpwstr/>
  </property>
  <property name="FSC#CFGBAYERN@15.1400:BankDetailsIBANOwner" pid="39" fmtid="{D5CDD505-2E9C-101B-9397-08002B2CF9AE}">
    <vt:lpwstr/>
  </property>
  <property name="FSC#CFGBAYERN@15.1400:BankDetailsNameOwnerGroup" pid="40" fmtid="{D5CDD505-2E9C-101B-9397-08002B2CF9AE}">
    <vt:lpwstr/>
  </property>
  <property name="FSC#CFGBAYERN@15.1400:BankDetailsNameOwner" pid="41" fmtid="{D5CDD505-2E9C-101B-9397-08002B2CF9AE}">
    <vt:lpwstr/>
  </property>
  <property name="FSC#CFGBAYERN@15.1400:BankDetailsOwnerOwnerGroup" pid="42" fmtid="{D5CDD505-2E9C-101B-9397-08002B2CF9AE}">
    <vt:lpwstr/>
  </property>
  <property name="FSC#CFGBAYERN@15.1400:BankDetailsOwnerOwner" pid="43" fmtid="{D5CDD505-2E9C-101B-9397-08002B2CF9AE}">
    <vt:lpwstr/>
  </property>
  <property name="FSC#CFGBAYERN@15.1400:BankDetailsAccountOwnerGroup" pid="44" fmtid="{D5CDD505-2E9C-101B-9397-08002B2CF9AE}">
    <vt:lpwstr/>
  </property>
  <property name="FSC#CFGBAYERN@15.1400:BankDetailsAccountOwner" pid="45" fmtid="{D5CDD505-2E9C-101B-9397-08002B2CF9AE}">
    <vt:lpwstr/>
  </property>
  <property name="FSC#CFGBAYERN@15.1400:CopyRecipients" pid="46" fmtid="{D5CDD505-2E9C-101B-9397-08002B2CF9AE}">
    <vt:lpwstr/>
  </property>
  <property name="FSC#CFGBAYERN@15.1400:CopyRecipientsBlocked" pid="47" fmtid="{D5CDD505-2E9C-101B-9397-08002B2CF9AE}">
    <vt:lpwstr/>
  </property>
  <property name="FSC#CFGBAYERN@15.1400:OrganizationOwnerGroup" pid="48" fmtid="{D5CDD505-2E9C-101B-9397-08002B2CF9AE}">
    <vt:lpwstr/>
  </property>
  <property name="FSC#CFGBAYERN@15.1400:SignFinalVersionByJobTitle" pid="49" fmtid="{D5CDD505-2E9C-101B-9397-08002B2CF9AE}">
    <vt:lpwstr/>
  </property>
  <property name="FSC#CFGBAYERN@15.1400:SignFinalVersionByFunction" pid="50" fmtid="{D5CDD505-2E9C-101B-9397-08002B2CF9AE}">
    <vt:lpwstr/>
  </property>
  <property name="FSC#CFGBAYERN@15.1400:SignFinalVersionBySurname" pid="51" fmtid="{D5CDD505-2E9C-101B-9397-08002B2CF9AE}">
    <vt:lpwstr/>
  </property>
  <property name="FSC#CFGBAYERN@15.1400:SignFinalVersionByNameAffix" pid="52" fmtid="{D5CDD505-2E9C-101B-9397-08002B2CF9AE}">
    <vt:lpwstr/>
  </property>
  <property name="FSC#CFGBAYERN@15.1400:SignFinalVersionByTitle" pid="53" fmtid="{D5CDD505-2E9C-101B-9397-08002B2CF9AE}">
    <vt:lpwstr/>
  </property>
  <property name="FSC#CFGBAYERN@15.1400:SignFinalVersionByFirstname" pid="54" fmtid="{D5CDD505-2E9C-101B-9397-08002B2CF9AE}">
    <vt:lpwstr/>
  </property>
  <property name="FSC#CFGBAYERN@15.1400:SignApprovedByJobTitle" pid="55" fmtid="{D5CDD505-2E9C-101B-9397-08002B2CF9AE}">
    <vt:lpwstr/>
  </property>
  <property name="FSC#CFGBAYERN@15.1400:SignApprovedByFunction" pid="56" fmtid="{D5CDD505-2E9C-101B-9397-08002B2CF9AE}">
    <vt:lpwstr/>
  </property>
  <property name="FSC#CFGBAYERN@15.1400:SignApprovedBySurname" pid="57" fmtid="{D5CDD505-2E9C-101B-9397-08002B2CF9AE}">
    <vt:lpwstr/>
  </property>
  <property name="FSC#CFGBAYERN@15.1400:SignApprovedByNameAffix" pid="58" fmtid="{D5CDD505-2E9C-101B-9397-08002B2CF9AE}">
    <vt:lpwstr/>
  </property>
  <property name="FSC#CFGBAYERN@15.1400:SignApprovedByTitle" pid="59" fmtid="{D5CDD505-2E9C-101B-9397-08002B2CF9AE}">
    <vt:lpwstr/>
  </property>
  <property name="FSC#CFGBAYERN@15.1400:SignApprovedByFirstname" pid="60" fmtid="{D5CDD505-2E9C-101B-9397-08002B2CF9AE}">
    <vt:lpwstr/>
  </property>
  <property name="FSC#CFGBAYERN@15.1400:SignApprovedAt" pid="61" fmtid="{D5CDD505-2E9C-101B-9397-08002B2CF9AE}">
    <vt:lpwstr/>
  </property>
  <property name="FSC#CFGBAYERN@15.1400:SignAcceptDraftByJobTitle" pid="62" fmtid="{D5CDD505-2E9C-101B-9397-08002B2CF9AE}">
    <vt:lpwstr/>
  </property>
  <property name="FSC#CFGBAYERN@15.1400:SignAcceptDraftByFunction" pid="63" fmtid="{D5CDD505-2E9C-101B-9397-08002B2CF9AE}">
    <vt:lpwstr/>
  </property>
  <property name="FSC#CFGBAYERN@15.1400:SignAcceptDraftBySurname" pid="64" fmtid="{D5CDD505-2E9C-101B-9397-08002B2CF9AE}">
    <vt:lpwstr/>
  </property>
  <property name="FSC#CFGBAYERN@15.1400:SignAcceptDraftByNameAffix" pid="65" fmtid="{D5CDD505-2E9C-101B-9397-08002B2CF9AE}">
    <vt:lpwstr/>
  </property>
  <property name="FSC#CFGBAYERN@15.1400:SignAcceptDraftByTitle" pid="66" fmtid="{D5CDD505-2E9C-101B-9397-08002B2CF9AE}">
    <vt:lpwstr/>
  </property>
  <property name="FSC#CFGBAYERN@15.1400:SignAcceptDraftByFirstname" pid="67" fmtid="{D5CDD505-2E9C-101B-9397-08002B2CF9AE}">
    <vt:lpwstr/>
  </property>
  <property name="FSC#CFGBAYERN@15.1400:SignAcceptDraftAt" pid="68" fmtid="{D5CDD505-2E9C-101B-9397-08002B2CF9AE}">
    <vt:lpwstr/>
  </property>
  <property name="FSC#CFGBAYERN@15.1400:SignViewedByJobTitle" pid="69" fmtid="{D5CDD505-2E9C-101B-9397-08002B2CF9AE}">
    <vt:lpwstr/>
  </property>
  <property name="FSC#CFGBAYERN@15.1400:SignViewedByFunction" pid="70" fmtid="{D5CDD505-2E9C-101B-9397-08002B2CF9AE}">
    <vt:lpwstr/>
  </property>
  <property name="FSC#CFGBAYERN@15.1400:SignViewedBySurname" pid="71" fmtid="{D5CDD505-2E9C-101B-9397-08002B2CF9AE}">
    <vt:lpwstr/>
  </property>
  <property name="FSC#CFGBAYERN@15.1400:SignViewedByNameAffix" pid="72" fmtid="{D5CDD505-2E9C-101B-9397-08002B2CF9AE}">
    <vt:lpwstr/>
  </property>
  <property name="FSC#CFGBAYERN@15.1400:SignViewedByTitle" pid="73" fmtid="{D5CDD505-2E9C-101B-9397-08002B2CF9AE}">
    <vt:lpwstr/>
  </property>
  <property name="FSC#CFGBAYERN@15.1400:SignViewedByFirstname" pid="74" fmtid="{D5CDD505-2E9C-101B-9397-08002B2CF9AE}">
    <vt:lpwstr/>
  </property>
  <property name="FSC#CFGBAYERN@15.1400:SignViewedAt" pid="75" fmtid="{D5CDD505-2E9C-101B-9397-08002B2CF9AE}">
    <vt:lpwstr/>
  </property>
  <property name="FSC#CFGBAYERN@15.1400:TelNumberOwnerGroup" pid="76" fmtid="{D5CDD505-2E9C-101B-9397-08002B2CF9AE}">
    <vt:lpwstr/>
  </property>
  <property name="FSC#CFGBAYERN@15.1400:TelNumberOwner" pid="77" fmtid="{D5CDD505-2E9C-101B-9397-08002B2CF9AE}">
    <vt:lpwstr/>
  </property>
  <property name="FSC#CFGBAYERN@15.1400:TelNumberOwnerMobile" pid="78" fmtid="{D5CDD505-2E9C-101B-9397-08002B2CF9AE}">
    <vt:lpwstr/>
  </property>
  <property name="FSC#CFGBAYERN@15.1400:TelNumberOwnerPrivate" pid="79" fmtid="{D5CDD505-2E9C-101B-9397-08002B2CF9AE}">
    <vt:lpwstr/>
  </property>
  <property name="FSC#CFGBAYERN@15.1400:ReferredIncomingLetterDate" pid="80" fmtid="{D5CDD505-2E9C-101B-9397-08002B2CF9AE}">
    <vt:lpwstr/>
  </property>
  <property name="FSC#CFGBAYERN@15.1400:RefIerredncomingForeignNr" pid="81" fmtid="{D5CDD505-2E9C-101B-9397-08002B2CF9AE}">
    <vt:lpwstr/>
  </property>
  <property name="FSC#CFGBAYERN@15.1400:ReferredIncomingFileReference" pid="82" fmtid="{D5CDD505-2E9C-101B-9397-08002B2CF9AE}">
    <vt:lpwstr/>
  </property>
  <property name="FSC#CFGBAYERN@15.1400:SettlementLetterDate" pid="83" fmtid="{D5CDD505-2E9C-101B-9397-08002B2CF9AE}">
    <vt:lpwstr/>
  </property>
  <property name="FSC#CFGBAYERN@15.1400:URLOwnerGroup" pid="84" fmtid="{D5CDD505-2E9C-101B-9397-08002B2CF9AE}">
    <vt:lpwstr/>
  </property>
  <property name="FSC#CFGBAYERN@15.1400:TransportConnectionOwnerGroup" pid="85" fmtid="{D5CDD505-2E9C-101B-9397-08002B2CF9AE}">
    <vt:lpwstr/>
  </property>
  <property name="FSC#CFGBAYERN@15.1400:OwnerRoomNumber" pid="86" fmtid="{D5CDD505-2E9C-101B-9397-08002B2CF9AE}">
    <vt:lpwstr/>
  </property>
  <property name="FSC#CFGBAYERNEX@15.1800:ProcedureFileReference" pid="87" fmtid="{D5CDD505-2E9C-101B-9397-08002B2CF9AE}">
    <vt:lpwstr/>
  </property>
  <property name="FSC#CFGBAYERNEX@15.1800:OwnerSalutationFromGender" pid="88" fmtid="{D5CDD505-2E9C-101B-9397-08002B2CF9AE}">
    <vt:lpwstr/>
  </property>
  <property name="FSC#CFGBAYERNEX@15.1800:SignFinalVersionBy" pid="89" fmtid="{D5CDD505-2E9C-101B-9397-08002B2CF9AE}">
    <vt:lpwstr/>
  </property>
  <property name="FSC#CFGBAYERN@15.1400:SubjectAreaShortTerm" pid="90" fmtid="{D5CDD505-2E9C-101B-9397-08002B2CF9AE}">
    <vt:lpwstr/>
  </property>
  <property name="FSC#CFGBAYERN@15.1400:ProcedureBarCode" pid="91" fmtid="{D5CDD505-2E9C-101B-9397-08002B2CF9AE}">
    <vt:lpwstr/>
  </property>
  <property name="FSC#CFGBAYERN@15.1400:ProcedureCreatedOnAt" pid="92" fmtid="{D5CDD505-2E9C-101B-9397-08002B2CF9AE}">
    <vt:lpwstr/>
  </property>
  <property name="FSC#CFGBAYERN@15.1400:CurrentDateTime" pid="93" fmtid="{D5CDD505-2E9C-101B-9397-08002B2CF9AE}">
    <vt:lpwstr>07.08.2023 12:22:50</vt:lpwstr>
  </property>
  <property name="FSC#CFGBAYERN@15.1400:RelatedReferencesSettlement" pid="94" fmtid="{D5CDD505-2E9C-101B-9397-08002B2CF9AE}">
    <vt:lpwstr/>
  </property>
  <property name="FSC#CFGBAYERN@15.1400:AssociatedProcedureTitle" pid="95" fmtid="{D5CDD505-2E9C-101B-9397-08002B2CF9AE}">
    <vt:lpwstr/>
  </property>
  <property name="FSC#CFGBAYERN@15.1400:SettlementTitle" pid="96" fmtid="{D5CDD505-2E9C-101B-9397-08002B2CF9AE}">
    <vt:lpwstr/>
  </property>
  <property name="FSC#CFGBAYERN@15.1400:IncomingTitle" pid="97" fmtid="{D5CDD505-2E9C-101B-9397-08002B2CF9AE}">
    <vt:lpwstr/>
  </property>
  <property name="FSC#CFGBAYERN@15.1400:RespoeLongName" pid="98" fmtid="{D5CDD505-2E9C-101B-9397-08002B2CF9AE}">
    <vt:lpwstr/>
  </property>
  <property name="FSC#CFGBAYERN@15.1400:RespoeShortName" pid="99" fmtid="{D5CDD505-2E9C-101B-9397-08002B2CF9AE}">
    <vt:lpwstr/>
  </property>
  <property name="FSC#CFGBAYERN@15.1400:RespoeOUSign" pid="100" fmtid="{D5CDD505-2E9C-101B-9397-08002B2CF9AE}">
    <vt:lpwstr/>
  </property>
  <property name="FSC#CFGBAYERN@15.1400:RespoeOrgStreet" pid="101" fmtid="{D5CDD505-2E9C-101B-9397-08002B2CF9AE}">
    <vt:lpwstr/>
  </property>
  <property name="FSC#CFGBAYERN@15.1400:RespoeOrgPobox" pid="102" fmtid="{D5CDD505-2E9C-101B-9397-08002B2CF9AE}">
    <vt:lpwstr/>
  </property>
  <property name="FSC#CFGBAYERN@15.1400:RespoeOrgZipcode" pid="103" fmtid="{D5CDD505-2E9C-101B-9397-08002B2CF9AE}">
    <vt:lpwstr/>
  </property>
  <property name="FSC#CFGBAYERN@15.1400:RespoeOrgCity" pid="104" fmtid="{D5CDD505-2E9C-101B-9397-08002B2CF9AE}">
    <vt:lpwstr/>
  </property>
  <property name="FSC#CFGBAYERN@15.1400:RespoeOrgState" pid="105" fmtid="{D5CDD505-2E9C-101B-9397-08002B2CF9AE}">
    <vt:lpwstr/>
  </property>
  <property name="FSC#CFGBAYERN@15.1400:RespoeOrgCountry" pid="106" fmtid="{D5CDD505-2E9C-101B-9397-08002B2CF9AE}">
    <vt:lpwstr/>
  </property>
  <property name="FSC#CFGBAYERN@15.1400:RespoeOrgDesc" pid="107" fmtid="{D5CDD505-2E9C-101B-9397-08002B2CF9AE}">
    <vt:lpwstr/>
  </property>
  <property name="FSC#CFGBAYERN@15.1400:RespoeOrgName" pid="108" fmtid="{D5CDD505-2E9C-101B-9397-08002B2CF9AE}">
    <vt:lpwstr/>
  </property>
  <property name="FSC#CFGBAYERN@15.1400:RespoeOrgAdditional1" pid="109" fmtid="{D5CDD505-2E9C-101B-9397-08002B2CF9AE}">
    <vt:lpwstr/>
  </property>
  <property name="FSC#CFGBAYERN@15.1400:RespoeOrgAdditional2" pid="110" fmtid="{D5CDD505-2E9C-101B-9397-08002B2CF9AE}">
    <vt:lpwstr/>
  </property>
  <property name="FSC#CFGBAYERN@15.1400:RespoeOrgAdditional3" pid="111" fmtid="{D5CDD505-2E9C-101B-9397-08002B2CF9AE}">
    <vt:lpwstr/>
  </property>
  <property name="FSC#CFGBAYERN@15.1400:RespoeOrgAdditional4" pid="112" fmtid="{D5CDD505-2E9C-101B-9397-08002B2CF9AE}">
    <vt:lpwstr/>
  </property>
  <property name="FSC#CFGBAYERN@15.1400:RespoeOrgAdditional5" pid="113" fmtid="{D5CDD505-2E9C-101B-9397-08002B2CF9AE}">
    <vt:lpwstr/>
  </property>
  <property name="FSC#CFGBAYERN@15.1400:RespoeOrgShortName" pid="114" fmtid="{D5CDD505-2E9C-101B-9397-08002B2CF9AE}">
    <vt:lpwstr/>
  </property>
  <property name="FSC#CFGBAYERN@15.1400:RespoeOrgNameAffix" pid="115" fmtid="{D5CDD505-2E9C-101B-9397-08002B2CF9AE}">
    <vt:lpwstr/>
  </property>
  <property name="FSC#CFGBAYERN@15.1400:SignSignByJobTitle" pid="116" fmtid="{D5CDD505-2E9C-101B-9397-08002B2CF9AE}">
    <vt:lpwstr/>
  </property>
  <property name="FSC#CFGBAYERN@15.1400:SignSignByFunction" pid="117" fmtid="{D5CDD505-2E9C-101B-9397-08002B2CF9AE}">
    <vt:lpwstr/>
  </property>
  <property name="FSC#CFGBAYERN@15.1400:SignSignBySurname" pid="118" fmtid="{D5CDD505-2E9C-101B-9397-08002B2CF9AE}">
    <vt:lpwstr/>
  </property>
  <property name="FSC#CFGBAYERN@15.1400:SignSignByNameAffix" pid="119" fmtid="{D5CDD505-2E9C-101B-9397-08002B2CF9AE}">
    <vt:lpwstr/>
  </property>
  <property name="FSC#CFGBAYERN@15.1400:SignSignByTitle" pid="120" fmtid="{D5CDD505-2E9C-101B-9397-08002B2CF9AE}">
    <vt:lpwstr/>
  </property>
  <property name="FSC#CFGBAYERN@15.1400:SignSignByFirstname" pid="121" fmtid="{D5CDD505-2E9C-101B-9397-08002B2CF9AE}">
    <vt:lpwstr/>
  </property>
  <property name="FSC#CFGBAYERN@15.1400:SignSignAt" pid="122" fmtid="{D5CDD505-2E9C-101B-9397-08002B2CF9AE}">
    <vt:lpwstr/>
  </property>
  <property name="FSC#CFGBAYERN@15.1400:SignFinalVersionAt" pid="123" fmtid="{D5CDD505-2E9C-101B-9397-08002B2CF9AE}">
    <vt:lpwstr/>
  </property>
  <property name="FSC#CFGBAYERN@15.1400:OwnerSalutationFromGender" pid="124" fmtid="{D5CDD505-2E9C-101B-9397-08002B2CF9AE}">
    <vt:lpwstr/>
  </property>
  <property name="FSC#COOELAK@1.1001:Subject" pid="125" fmtid="{D5CDD505-2E9C-101B-9397-08002B2CF9AE}">
    <vt:lpwstr/>
  </property>
  <property name="FSC#COOELAK@1.1001:FileReference" pid="126" fmtid="{D5CDD505-2E9C-101B-9397-08002B2CF9AE}">
    <vt:lpwstr/>
  </property>
  <property name="FSC#COOELAK@1.1001:FileRefYear" pid="127" fmtid="{D5CDD505-2E9C-101B-9397-08002B2CF9AE}">
    <vt:lpwstr/>
  </property>
  <property name="FSC#COOELAK@1.1001:FileRefOrdinal" pid="128" fmtid="{D5CDD505-2E9C-101B-9397-08002B2CF9AE}">
    <vt:lpwstr/>
  </property>
  <property name="FSC#COOELAK@1.1001:FileRefOU" pid="129" fmtid="{D5CDD505-2E9C-101B-9397-08002B2CF9AE}">
    <vt:lpwstr/>
  </property>
  <property name="FSC#COOELAK@1.1001:Organization" pid="130" fmtid="{D5CDD505-2E9C-101B-9397-08002B2CF9AE}">
    <vt:lpwstr/>
  </property>
  <property name="FSC#COOELAK@1.1001:Owner" pid="131" fmtid="{D5CDD505-2E9C-101B-9397-08002B2CF9AE}">
    <vt:lpwstr>Frau Haase</vt:lpwstr>
  </property>
  <property name="FSC#COOELAK@1.1001:OwnerExtension" pid="132" fmtid="{D5CDD505-2E9C-101B-9397-08002B2CF9AE}">
    <vt:lpwstr>(089) 2192 3618</vt:lpwstr>
  </property>
  <property name="FSC#COOELAK@1.1001:OwnerFaxExtension" pid="133" fmtid="{D5CDD505-2E9C-101B-9397-08002B2CF9AE}">
    <vt:lpwstr>(089) 2192 1 3618</vt:lpwstr>
  </property>
  <property name="FSC#COOELAK@1.1001:DispatchedBy" pid="134" fmtid="{D5CDD505-2E9C-101B-9397-08002B2CF9AE}">
    <vt:lpwstr/>
  </property>
  <property name="FSC#COOELAK@1.1001:DispatchedAt" pid="135" fmtid="{D5CDD505-2E9C-101B-9397-08002B2CF9AE}">
    <vt:lpwstr/>
  </property>
  <property name="FSC#COOELAK@1.1001:ApprovedBy" pid="136" fmtid="{D5CDD505-2E9C-101B-9397-08002B2CF9AE}">
    <vt:lpwstr/>
  </property>
  <property name="FSC#COOELAK@1.1001:ApprovedAt" pid="137" fmtid="{D5CDD505-2E9C-101B-9397-08002B2CF9AE}">
    <vt:lpwstr/>
  </property>
  <property name="FSC#COOELAK@1.1001:Department" pid="138" fmtid="{D5CDD505-2E9C-101B-9397-08002B2CF9AE}">
    <vt:lpwstr>StMB-33 (Wohnungswirtschaft)</vt:lpwstr>
  </property>
  <property name="FSC#COOELAK@1.1001:CreatedAt" pid="139" fmtid="{D5CDD505-2E9C-101B-9397-08002B2CF9AE}">
    <vt:lpwstr>07.08.2023</vt:lpwstr>
  </property>
  <property name="FSC#COOELAK@1.1001:OU" pid="140" fmtid="{D5CDD505-2E9C-101B-9397-08002B2CF9AE}">
    <vt:lpwstr>StMB-33 (Wohnungswirtschaft)</vt:lpwstr>
  </property>
  <property name="FSC#COOELAK@1.1001:Priority" pid="141" fmtid="{D5CDD505-2E9C-101B-9397-08002B2CF9AE}">
    <vt:lpwstr/>
  </property>
  <property name="FSC#COOELAK@1.1001:ObjBarCode" pid="142" fmtid="{D5CDD505-2E9C-101B-9397-08002B2CF9AE}">
    <vt:lpwstr>*COO.4001.113.8.11367348*</vt:lpwstr>
  </property>
  <property name="FSC#COOELAK@1.1001:RefBarCode" pid="143" fmtid="{D5CDD505-2E9C-101B-9397-08002B2CF9AE}">
    <vt:lpwstr/>
  </property>
  <property name="FSC#COOELAK@1.1001:FileRefBarCode" pid="144" fmtid="{D5CDD505-2E9C-101B-9397-08002B2CF9AE}">
    <vt:lpwstr>**</vt:lpwstr>
  </property>
  <property name="FSC#COOELAK@1.1001:ExternalRef" pid="145" fmtid="{D5CDD505-2E9C-101B-9397-08002B2CF9AE}">
    <vt:lpwstr/>
  </property>
  <property name="FSC#COOELAK@1.1001:IncomingNumber" pid="146" fmtid="{D5CDD505-2E9C-101B-9397-08002B2CF9AE}">
    <vt:lpwstr/>
  </property>
  <property name="FSC#COOELAK@1.1001:IncomingSubject" pid="147" fmtid="{D5CDD505-2E9C-101B-9397-08002B2CF9AE}">
    <vt:lpwstr/>
  </property>
  <property name="FSC#COOELAK@1.1001:ProcessResponsible" pid="148" fmtid="{D5CDD505-2E9C-101B-9397-08002B2CF9AE}">
    <vt:lpwstr/>
  </property>
  <property name="FSC#COOELAK@1.1001:ProcessResponsiblePhone" pid="149" fmtid="{D5CDD505-2E9C-101B-9397-08002B2CF9AE}">
    <vt:lpwstr/>
  </property>
  <property name="FSC#COOELAK@1.1001:ProcessResponsibleMail" pid="150" fmtid="{D5CDD505-2E9C-101B-9397-08002B2CF9AE}">
    <vt:lpwstr/>
  </property>
  <property name="FSC#COOELAK@1.1001:ProcessResponsibleFax" pid="151" fmtid="{D5CDD505-2E9C-101B-9397-08002B2CF9AE}">
    <vt:lpwstr/>
  </property>
  <property name="FSC#COOELAK@1.1001:ApproverFirstName" pid="152" fmtid="{D5CDD505-2E9C-101B-9397-08002B2CF9AE}">
    <vt:lpwstr/>
  </property>
  <property name="FSC#COOELAK@1.1001:ApproverSurName" pid="153" fmtid="{D5CDD505-2E9C-101B-9397-08002B2CF9AE}">
    <vt:lpwstr/>
  </property>
  <property name="FSC#COOELAK@1.1001:ApproverTitle" pid="154" fmtid="{D5CDD505-2E9C-101B-9397-08002B2CF9AE}">
    <vt:lpwstr/>
  </property>
  <property name="FSC#COOELAK@1.1001:ExternalDate" pid="155" fmtid="{D5CDD505-2E9C-101B-9397-08002B2CF9AE}">
    <vt:lpwstr/>
  </property>
  <property name="FSC#COOELAK@1.1001:SettlementApprovedAt" pid="156" fmtid="{D5CDD505-2E9C-101B-9397-08002B2CF9AE}">
    <vt:lpwstr/>
  </property>
  <property name="FSC#COOELAK@1.1001:BaseNumber" pid="157" fmtid="{D5CDD505-2E9C-101B-9397-08002B2CF9AE}">
    <vt:lpwstr/>
  </property>
  <property name="FSC#COOELAK@1.1001:CurrentUserRolePos" pid="158" fmtid="{D5CDD505-2E9C-101B-9397-08002B2CF9AE}">
    <vt:lpwstr>Sachbearbeitung</vt:lpwstr>
  </property>
  <property name="FSC#COOELAK@1.1001:CurrentUserEmail" pid="159" fmtid="{D5CDD505-2E9C-101B-9397-08002B2CF9AE}">
    <vt:lpwstr>Petra.Haase@stmb.bayern.de</vt:lpwstr>
  </property>
  <property name="FSC#ELAKGOV@1.1001:PersonalSubjGender" pid="160" fmtid="{D5CDD505-2E9C-101B-9397-08002B2CF9AE}">
    <vt:lpwstr/>
  </property>
  <property name="FSC#ELAKGOV@1.1001:PersonalSubjFirstName" pid="161" fmtid="{D5CDD505-2E9C-101B-9397-08002B2CF9AE}">
    <vt:lpwstr/>
  </property>
  <property name="FSC#ELAKGOV@1.1001:PersonalSubjSurName" pid="162" fmtid="{D5CDD505-2E9C-101B-9397-08002B2CF9AE}">
    <vt:lpwstr/>
  </property>
  <property name="FSC#ELAKGOV@1.1001:PersonalSubjSalutation" pid="163" fmtid="{D5CDD505-2E9C-101B-9397-08002B2CF9AE}">
    <vt:lpwstr/>
  </property>
  <property name="FSC#ELAKGOV@1.1001:PersonalSubjAddress" pid="164" fmtid="{D5CDD505-2E9C-101B-9397-08002B2CF9AE}">
    <vt:lpwstr/>
  </property>
  <property name="FSC#ATSTATECFG@1.1001:Office" pid="165" fmtid="{D5CDD505-2E9C-101B-9397-08002B2CF9AE}">
    <vt:lpwstr/>
  </property>
  <property name="FSC#ATSTATECFG@1.1001:Agent" pid="166" fmtid="{D5CDD505-2E9C-101B-9397-08002B2CF9AE}">
    <vt:lpwstr/>
  </property>
  <property name="FSC#ATSTATECFG@1.1001:AgentPhone" pid="167" fmtid="{D5CDD505-2E9C-101B-9397-08002B2CF9AE}">
    <vt:lpwstr/>
  </property>
  <property name="FSC#ATSTATECFG@1.1001:DepartmentFax" pid="168" fmtid="{D5CDD505-2E9C-101B-9397-08002B2CF9AE}">
    <vt:lpwstr/>
  </property>
  <property name="FSC#ATSTATECFG@1.1001:DepartmentEmail" pid="169" fmtid="{D5CDD505-2E9C-101B-9397-08002B2CF9AE}">
    <vt:lpwstr/>
  </property>
  <property name="FSC#ATSTATECFG@1.1001:SubfileDate" pid="170" fmtid="{D5CDD505-2E9C-101B-9397-08002B2CF9AE}">
    <vt:lpwstr/>
  </property>
  <property name="FSC#ATSTATECFG@1.1001:SubfileSubject" pid="171" fmtid="{D5CDD505-2E9C-101B-9397-08002B2CF9AE}">
    <vt:lpwstr/>
  </property>
  <property name="FSC#ATSTATECFG@1.1001:DepartmentZipCode" pid="172" fmtid="{D5CDD505-2E9C-101B-9397-08002B2CF9AE}">
    <vt:lpwstr/>
  </property>
  <property name="FSC#ATSTATECFG@1.1001:DepartmentCountry" pid="173" fmtid="{D5CDD505-2E9C-101B-9397-08002B2CF9AE}">
    <vt:lpwstr/>
  </property>
  <property name="FSC#ATSTATECFG@1.1001:DepartmentCity" pid="174" fmtid="{D5CDD505-2E9C-101B-9397-08002B2CF9AE}">
    <vt:lpwstr/>
  </property>
  <property name="FSC#ATSTATECFG@1.1001:DepartmentStreet" pid="175" fmtid="{D5CDD505-2E9C-101B-9397-08002B2CF9AE}">
    <vt:lpwstr/>
  </property>
  <property name="FSC#CCAPRECONFIGG@15.1001:DepartmentON" pid="176" fmtid="{D5CDD505-2E9C-101B-9397-08002B2CF9AE}">
    <vt:lpwstr/>
  </property>
  <property name="FSC#CCAPRECONFIGG@15.1001:DepartmentWebsite" pid="177" fmtid="{D5CDD505-2E9C-101B-9397-08002B2CF9AE}">
    <vt:lpwstr/>
  </property>
  <property name="FSC#ATSTATECFG@1.1001:DepartmentDVR" pid="178" fmtid="{D5CDD505-2E9C-101B-9397-08002B2CF9AE}">
    <vt:lpwstr/>
  </property>
  <property name="FSC#ATSTATECFG@1.1001:DepartmentUID" pid="179" fmtid="{D5CDD505-2E9C-101B-9397-08002B2CF9AE}">
    <vt:lpwstr/>
  </property>
  <property name="FSC#ATSTATECFG@1.1001:SubfileReference" pid="180" fmtid="{D5CDD505-2E9C-101B-9397-08002B2CF9AE}">
    <vt:lpwstr/>
  </property>
  <property name="FSC#ATSTATECFG@1.1001:Clause" pid="181" fmtid="{D5CDD505-2E9C-101B-9397-08002B2CF9AE}">
    <vt:lpwstr/>
  </property>
  <property name="FSC#ATSTATECFG@1.1001:ApprovedSignature" pid="182" fmtid="{D5CDD505-2E9C-101B-9397-08002B2CF9AE}">
    <vt:lpwstr/>
  </property>
  <property name="FSC#ATSTATECFG@1.1001:BankAccount" pid="183" fmtid="{D5CDD505-2E9C-101B-9397-08002B2CF9AE}">
    <vt:lpwstr/>
  </property>
  <property name="FSC#ATSTATECFG@1.1001:BankAccountOwner" pid="184" fmtid="{D5CDD505-2E9C-101B-9397-08002B2CF9AE}">
    <vt:lpwstr/>
  </property>
  <property name="FSC#ATSTATECFG@1.1001:BankInstitute" pid="185" fmtid="{D5CDD505-2E9C-101B-9397-08002B2CF9AE}">
    <vt:lpwstr/>
  </property>
  <property name="FSC#ATSTATECFG@1.1001:BankAccountID" pid="186" fmtid="{D5CDD505-2E9C-101B-9397-08002B2CF9AE}">
    <vt:lpwstr/>
  </property>
  <property name="FSC#ATSTATECFG@1.1001:BankAccountIBAN" pid="187" fmtid="{D5CDD505-2E9C-101B-9397-08002B2CF9AE}">
    <vt:lpwstr/>
  </property>
  <property name="FSC#ATSTATECFG@1.1001:BankAccountBIC" pid="188" fmtid="{D5CDD505-2E9C-101B-9397-08002B2CF9AE}">
    <vt:lpwstr/>
  </property>
  <property name="FSC#ATSTATECFG@1.1001:BankName" pid="189" fmtid="{D5CDD505-2E9C-101B-9397-08002B2CF9AE}">
    <vt:lpwstr/>
  </property>
  <property name="FSC#COOELAK@1.1001:ObjectAddressees" pid="190" fmtid="{D5CDD505-2E9C-101B-9397-08002B2CF9AE}">
    <vt:lpwstr/>
  </property>
  <property name="FSC#COOELAK@1.1001:replyreference" pid="191" fmtid="{D5CDD505-2E9C-101B-9397-08002B2CF9AE}">
    <vt:lpwstr/>
  </property>
  <property name="FSC#COOELAK@1.1001:OfficeHours" pid="192" fmtid="{D5CDD505-2E9C-101B-9397-08002B2CF9AE}">
    <vt:lpwstr/>
  </property>
  <property name="FSC#COOELAK@1.1001:FileRefOULong" pid="193" fmtid="{D5CDD505-2E9C-101B-9397-08002B2CF9AE}">
    <vt:lpwstr/>
  </property>
  <property name="FSC#FSCGOVDE@1.1001:FileRefOUEmail" pid="194" fmtid="{D5CDD505-2E9C-101B-9397-08002B2CF9AE}">
    <vt:lpwstr/>
  </property>
  <property name="FSC#FSCGOVDE@1.1001:ProcedureReference" pid="195" fmtid="{D5CDD505-2E9C-101B-9397-08002B2CF9AE}">
    <vt:lpwstr/>
  </property>
  <property name="FSC#FSCGOVDE@1.1001:FileSubject" pid="196" fmtid="{D5CDD505-2E9C-101B-9397-08002B2CF9AE}">
    <vt:lpwstr/>
  </property>
  <property name="FSC#FSCGOVDE@1.1001:ProcedureSubject" pid="197" fmtid="{D5CDD505-2E9C-101B-9397-08002B2CF9AE}">
    <vt:lpwstr/>
  </property>
  <property name="FSC#FSCGOVDE@1.1001:SignFinalVersionBy" pid="198" fmtid="{D5CDD505-2E9C-101B-9397-08002B2CF9AE}">
    <vt:lpwstr/>
  </property>
  <property name="FSC#FSCGOVDE@1.1001:SignFinalVersionAt" pid="199" fmtid="{D5CDD505-2E9C-101B-9397-08002B2CF9AE}">
    <vt:lpwstr/>
  </property>
  <property name="FSC#FSCGOVDE@1.1001:ProcedureRefBarCode" pid="200" fmtid="{D5CDD505-2E9C-101B-9397-08002B2CF9AE}">
    <vt:lpwstr/>
  </property>
  <property name="FSC#FSCGOVDE@1.1001:FileAddSubj" pid="201" fmtid="{D5CDD505-2E9C-101B-9397-08002B2CF9AE}">
    <vt:lpwstr/>
  </property>
  <property name="FSC#FSCGOVDE@1.1001:DocumentSubj" pid="202" fmtid="{D5CDD505-2E9C-101B-9397-08002B2CF9AE}">
    <vt:lpwstr/>
  </property>
  <property name="FSC#FSCGOVDE@1.1001:FileRel" pid="203" fmtid="{D5CDD505-2E9C-101B-9397-08002B2CF9AE}">
    <vt:lpwstr/>
  </property>
  <property name="FSC#DEPRECONFIG@15.1001:DocumentTitle" pid="204" fmtid="{D5CDD505-2E9C-101B-9397-08002B2CF9AE}">
    <vt:lpwstr/>
  </property>
  <property name="FSC#DEPRECONFIG@15.1001:ProcedureTitle" pid="205" fmtid="{D5CDD505-2E9C-101B-9397-08002B2CF9AE}">
    <vt:lpwstr/>
  </property>
  <property name="FSC#DEPRECONFIG@15.1001:AuthorTitle" pid="206" fmtid="{D5CDD505-2E9C-101B-9397-08002B2CF9AE}">
    <vt:lpwstr/>
  </property>
  <property name="FSC#DEPRECONFIG@15.1001:AuthorSalution" pid="207" fmtid="{D5CDD505-2E9C-101B-9397-08002B2CF9AE}">
    <vt:lpwstr>Frau</vt:lpwstr>
  </property>
  <property name="FSC#DEPRECONFIG@15.1001:AuthorName" pid="208" fmtid="{D5CDD505-2E9C-101B-9397-08002B2CF9AE}">
    <vt:lpwstr>Petra Haase</vt:lpwstr>
  </property>
  <property name="FSC#DEPRECONFIG@15.1001:AuthorMail" pid="209" fmtid="{D5CDD505-2E9C-101B-9397-08002B2CF9AE}">
    <vt:lpwstr>Petra.Haase@stmb.bayern.de</vt:lpwstr>
  </property>
  <property name="FSC#DEPRECONFIG@15.1001:AuthorTelephone" pid="210" fmtid="{D5CDD505-2E9C-101B-9397-08002B2CF9AE}">
    <vt:lpwstr>(089) 2192 3618</vt:lpwstr>
  </property>
  <property name="FSC#DEPRECONFIG@15.1001:AuthorFax" pid="211" fmtid="{D5CDD505-2E9C-101B-9397-08002B2CF9AE}">
    <vt:lpwstr>(089) 2192 1 3618</vt:lpwstr>
  </property>
  <property name="FSC#DEPRECONFIG@15.1001:AuthorOE" pid="212" fmtid="{D5CDD505-2E9C-101B-9397-08002B2CF9AE}">
    <vt:lpwstr>StMB-33 (Wohnungswirtschaft)</vt:lpwstr>
  </property>
  <property name="FSC#COOSYSTEM@1.1:Container" pid="213" fmtid="{D5CDD505-2E9C-101B-9397-08002B2CF9AE}">
    <vt:lpwstr>COO.4001.113.8.11367348</vt:lpwstr>
  </property>
  <property name="FSC#FSCFOLIO@1.1001:docpropproject" pid="214" fmtid="{D5CDD505-2E9C-101B-9397-08002B2CF9AE}">
    <vt:lpwstr/>
  </property>
</Properties>
</file>